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050" windowHeight="8535"/>
  </bookViews>
  <sheets>
    <sheet name="105" sheetId="1" r:id="rId1"/>
  </sheets>
  <definedNames>
    <definedName name="_xlnm.Print_Area" localSheetId="0">'105'!$A$1:$H$23</definedName>
  </definedNames>
  <calcPr calcId="145621"/>
</workbook>
</file>

<file path=xl/calcChain.xml><?xml version="1.0" encoding="utf-8"?>
<calcChain xmlns="http://schemas.openxmlformats.org/spreadsheetml/2006/main">
  <c r="G13" i="1" l="1"/>
  <c r="G12" i="1" l="1"/>
  <c r="G11" i="1" l="1"/>
  <c r="G16" i="1" l="1"/>
  <c r="G17" i="1"/>
  <c r="G18" i="1"/>
  <c r="G19" i="1"/>
  <c r="G15" i="1" l="1"/>
  <c r="B16" i="1" s="1"/>
  <c r="G5" i="1"/>
  <c r="G6" i="1"/>
  <c r="G7" i="1"/>
  <c r="G8" i="1"/>
  <c r="G9" i="1"/>
  <c r="G10" i="1"/>
  <c r="G4" i="1"/>
  <c r="B5" i="1" l="1"/>
  <c r="A9" i="1" l="1"/>
  <c r="B6" i="1" l="1"/>
  <c r="B17" i="1"/>
</calcChain>
</file>

<file path=xl/sharedStrings.xml><?xml version="1.0" encoding="utf-8"?>
<sst xmlns="http://schemas.openxmlformats.org/spreadsheetml/2006/main" count="65" uniqueCount="56">
  <si>
    <t>會計</t>
  </si>
  <si>
    <t>主任委員</t>
  </si>
  <si>
    <t>編列數</t>
    <phoneticPr fontId="2" type="noConversion"/>
  </si>
  <si>
    <t>資本門編列數</t>
    <phoneticPr fontId="2" type="noConversion"/>
  </si>
  <si>
    <t>臥龍里</t>
    <phoneticPr fontId="2" type="noConversion"/>
  </si>
  <si>
    <t>39</t>
    <phoneticPr fontId="2" type="noConversion"/>
  </si>
  <si>
    <t>經常門編列數</t>
    <phoneticPr fontId="2" type="noConversion"/>
  </si>
  <si>
    <t>里別</t>
    <phoneticPr fontId="2" type="noConversion"/>
  </si>
  <si>
    <t>說明</t>
  </si>
  <si>
    <t>預算數</t>
  </si>
  <si>
    <t>單價</t>
  </si>
  <si>
    <t>數量</t>
  </si>
  <si>
    <t>單位</t>
  </si>
  <si>
    <t>科目用途</t>
  </si>
  <si>
    <t>經費</t>
  </si>
  <si>
    <t>編號</t>
    <phoneticPr fontId="2" type="noConversion"/>
  </si>
  <si>
    <t xml:space="preserve"> 臺北市殯葬管理處第二殯儀館回饋地方經費管理委員會</t>
    <phoneticPr fontId="2" type="noConversion"/>
  </si>
  <si>
    <t>製表　張枝鉦</t>
    <phoneticPr fontId="2" type="noConversion"/>
  </si>
  <si>
    <t>式</t>
    <phoneticPr fontId="2" type="noConversion"/>
  </si>
  <si>
    <t>二代健保補充保費</t>
    <phoneticPr fontId="2" type="noConversion"/>
  </si>
  <si>
    <t>月</t>
    <phoneticPr fontId="2" type="noConversion"/>
  </si>
  <si>
    <t>里活動場所清潔</t>
    <phoneticPr fontId="2" type="noConversion"/>
  </si>
  <si>
    <t>里活動場所水電費</t>
    <phoneticPr fontId="2" type="noConversion"/>
  </si>
  <si>
    <t>里活動場所耗材及雜支</t>
    <phoneticPr fontId="2" type="noConversion"/>
  </si>
  <si>
    <t>環境綠美化</t>
    <phoneticPr fontId="2" type="noConversion"/>
  </si>
  <si>
    <t>月</t>
    <phoneticPr fontId="2" type="noConversion"/>
  </si>
  <si>
    <t>年</t>
    <phoneticPr fontId="2" type="noConversion"/>
  </si>
  <si>
    <t>式</t>
    <phoneticPr fontId="2" type="noConversion"/>
  </si>
  <si>
    <t>睦鄰活動</t>
    <phoneticPr fontId="2" type="noConversion"/>
  </si>
  <si>
    <t>台</t>
    <phoneticPr fontId="2" type="noConversion"/>
  </si>
  <si>
    <t>防火巷水溝清理消毒工程</t>
    <phoneticPr fontId="2" type="noConversion"/>
  </si>
  <si>
    <t>式</t>
    <phoneticPr fontId="2" type="noConversion"/>
  </si>
  <si>
    <t>台</t>
    <phoneticPr fontId="2" type="noConversion"/>
  </si>
  <si>
    <t>飲水機維修</t>
    <phoneticPr fontId="2" type="noConversion"/>
  </si>
  <si>
    <t>式</t>
    <phoneticPr fontId="2" type="noConversion"/>
  </si>
  <si>
    <t>環境綠美化工程</t>
    <phoneticPr fontId="2" type="noConversion"/>
  </si>
  <si>
    <t>美化里內環境</t>
  </si>
  <si>
    <t>維護里民活動場所清潔</t>
    <phoneticPr fontId="2" type="noConversion"/>
  </si>
  <si>
    <t>提升為民服務工作</t>
  </si>
  <si>
    <t>提升為民服務工作</t>
    <phoneticPr fontId="2" type="noConversion"/>
  </si>
  <si>
    <t>增進里民情感</t>
    <phoneticPr fontId="2" type="noConversion"/>
  </si>
  <si>
    <t>美化里內環境</t>
    <phoneticPr fontId="2" type="noConversion"/>
  </si>
  <si>
    <t>印刷品</t>
    <phoneticPr fontId="2" type="noConversion"/>
  </si>
  <si>
    <t>四核心桌上型電腦</t>
    <phoneticPr fontId="2" type="noConversion"/>
  </si>
  <si>
    <t>小型工程(油漆)</t>
    <phoneticPr fontId="2" type="noConversion"/>
  </si>
  <si>
    <t>各式年曆、桌曆、農民曆等</t>
    <phoneticPr fontId="2" type="noConversion"/>
  </si>
  <si>
    <t>場</t>
    <phoneticPr fontId="2" type="noConversion"/>
  </si>
  <si>
    <t>紅布條</t>
  </si>
  <si>
    <t>式</t>
    <phoneticPr fontId="2" type="noConversion"/>
  </si>
  <si>
    <t>年</t>
    <phoneticPr fontId="2" type="noConversion"/>
  </si>
  <si>
    <t>預算數</t>
    <phoneticPr fontId="2" type="noConversion"/>
  </si>
  <si>
    <t>彩色電視(43吋)</t>
    <phoneticPr fontId="2" type="noConversion"/>
  </si>
  <si>
    <t xml:space="preserve">＜大安區、文山區、信義區＞105年度回饋經費使用計畫表 (變更後)   </t>
    <phoneticPr fontId="2" type="noConversion"/>
  </si>
  <si>
    <t>里內樹木修剪</t>
    <phoneticPr fontId="2" type="noConversion"/>
  </si>
  <si>
    <t>式</t>
    <phoneticPr fontId="2" type="noConversion"/>
  </si>
  <si>
    <t>美化里內環境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</si>
</sst>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76" formatCode="&quot;$&quot;#,##0;[Red]&quot;$&quot;#,##0"/>
    <numFmt numFmtId="177" formatCode="#,##0;[Red]#,##0"/>
    <numFmt numFmtId="178" formatCode="_-* #,##0_-;\-* #,##0_-;_-* &quot;-&quot;?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3"/>
      <name val="新細明體"/>
      <family val="1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 applyBorder="1" applyAlignment="1"/>
    <xf numFmtId="0" fontId="4" fillId="0" borderId="0" xfId="0" applyFont="1"/>
    <xf numFmtId="0" fontId="4" fillId="0" borderId="3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9" fontId="5" fillId="0" borderId="7" xfId="0" applyNumberFormat="1" applyFont="1" applyBorder="1"/>
    <xf numFmtId="0" fontId="5" fillId="0" borderId="8" xfId="0" applyFont="1" applyBorder="1"/>
    <xf numFmtId="0" fontId="5" fillId="0" borderId="5" xfId="0" applyFont="1" applyBorder="1"/>
    <xf numFmtId="10" fontId="5" fillId="0" borderId="7" xfId="1" applyNumberFormat="1" applyFont="1" applyBorder="1"/>
    <xf numFmtId="6" fontId="5" fillId="2" borderId="7" xfId="0" applyNumberFormat="1" applyFont="1" applyFill="1" applyBorder="1"/>
    <xf numFmtId="6" fontId="5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/>
    <xf numFmtId="0" fontId="0" fillId="0" borderId="13" xfId="0" applyBorder="1"/>
    <xf numFmtId="0" fontId="6" fillId="0" borderId="5" xfId="0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6" fontId="5" fillId="3" borderId="7" xfId="0" applyNumberFormat="1" applyFont="1" applyFill="1" applyBorder="1"/>
    <xf numFmtId="49" fontId="5" fillId="0" borderId="1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distributed" wrapText="1"/>
    </xf>
    <xf numFmtId="0" fontId="5" fillId="0" borderId="6" xfId="0" applyFont="1" applyBorder="1" applyAlignment="1">
      <alignment horizontal="center" vertical="distributed" wrapText="1"/>
    </xf>
    <xf numFmtId="0" fontId="5" fillId="0" borderId="15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76" fontId="3" fillId="0" borderId="16" xfId="0" applyNumberFormat="1" applyFont="1" applyFill="1" applyBorder="1" applyAlignment="1">
      <alignment vertical="center"/>
    </xf>
    <xf numFmtId="6" fontId="3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8" fontId="6" fillId="0" borderId="5" xfId="2" applyNumberFormat="1" applyFont="1" applyBorder="1" applyAlignment="1">
      <alignment horizontal="right" vertical="center" wrapText="1"/>
    </xf>
    <xf numFmtId="178" fontId="6" fillId="0" borderId="14" xfId="2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0" fillId="0" borderId="2" xfId="0" applyFont="1" applyBorder="1"/>
    <xf numFmtId="176" fontId="6" fillId="0" borderId="5" xfId="0" applyNumberFormat="1" applyFont="1" applyBorder="1" applyAlignment="1">
      <alignment horizontal="right" vertical="center"/>
    </xf>
    <xf numFmtId="178" fontId="6" fillId="0" borderId="6" xfId="2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 wrapText="1"/>
    </xf>
    <xf numFmtId="178" fontId="9" fillId="0" borderId="2" xfId="2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9" fontId="5" fillId="0" borderId="7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9" fontId="5" fillId="0" borderId="24" xfId="0" applyNumberFormat="1" applyFont="1" applyBorder="1"/>
    <xf numFmtId="0" fontId="6" fillId="0" borderId="6" xfId="0" applyFont="1" applyBorder="1" applyAlignment="1">
      <alignment horizontal="center" vertical="center" wrapText="1"/>
    </xf>
    <xf numFmtId="176" fontId="6" fillId="0" borderId="2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6" fontId="5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8" xfId="0" applyBorder="1"/>
    <xf numFmtId="0" fontId="4" fillId="0" borderId="25" xfId="0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3">
    <cellStyle name="一般" xfId="0" builtinId="0"/>
    <cellStyle name="千分位" xfId="2" builtinId="3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H15" sqref="H15"/>
    </sheetView>
  </sheetViews>
  <sheetFormatPr defaultRowHeight="16.5"/>
  <cols>
    <col min="1" max="1" width="14.75" bestFit="1" customWidth="1"/>
    <col min="2" max="2" width="17" customWidth="1"/>
    <col min="3" max="3" width="25.375" customWidth="1"/>
    <col min="4" max="4" width="7.25" customWidth="1"/>
    <col min="5" max="5" width="6.875" customWidth="1"/>
    <col min="6" max="6" width="12.75" bestFit="1" customWidth="1"/>
    <col min="7" max="7" width="11.75" bestFit="1" customWidth="1"/>
    <col min="8" max="8" width="36.375" customWidth="1"/>
  </cols>
  <sheetData>
    <row r="1" spans="1:8" ht="21">
      <c r="A1" s="67" t="s">
        <v>16</v>
      </c>
      <c r="B1" s="68"/>
      <c r="C1" s="68"/>
      <c r="D1" s="68"/>
      <c r="E1" s="68"/>
      <c r="F1" s="68"/>
      <c r="G1" s="68"/>
      <c r="H1" s="69"/>
    </row>
    <row r="2" spans="1:8" ht="21">
      <c r="A2" s="70" t="s">
        <v>52</v>
      </c>
      <c r="B2" s="71"/>
      <c r="C2" s="71"/>
      <c r="D2" s="71"/>
      <c r="E2" s="71"/>
      <c r="F2" s="71"/>
      <c r="G2" s="71"/>
      <c r="H2" s="72"/>
    </row>
    <row r="3" spans="1:8" ht="20.85" customHeight="1" thickBot="1">
      <c r="A3" s="23" t="s">
        <v>15</v>
      </c>
      <c r="B3" s="4" t="s">
        <v>14</v>
      </c>
      <c r="C3" s="4" t="s">
        <v>13</v>
      </c>
      <c r="D3" s="4" t="s">
        <v>12</v>
      </c>
      <c r="E3" s="4" t="s">
        <v>11</v>
      </c>
      <c r="F3" s="22" t="s">
        <v>10</v>
      </c>
      <c r="G3" s="22" t="s">
        <v>9</v>
      </c>
      <c r="H3" s="21" t="s">
        <v>8</v>
      </c>
    </row>
    <row r="4" spans="1:8" ht="20.85" customHeight="1">
      <c r="A4" s="20" t="s">
        <v>7</v>
      </c>
      <c r="B4" s="30" t="s">
        <v>6</v>
      </c>
      <c r="C4" s="25" t="s">
        <v>19</v>
      </c>
      <c r="D4" s="51" t="s">
        <v>20</v>
      </c>
      <c r="E4" s="14">
        <v>12</v>
      </c>
      <c r="F4" s="36">
        <v>153</v>
      </c>
      <c r="G4" s="42">
        <f>E4*F4</f>
        <v>1836</v>
      </c>
      <c r="H4" s="32" t="s">
        <v>19</v>
      </c>
    </row>
    <row r="5" spans="1:8" ht="20.85" customHeight="1">
      <c r="A5" s="19" t="s">
        <v>5</v>
      </c>
      <c r="B5" s="18">
        <f>SUM(G4:G14)</f>
        <v>250717</v>
      </c>
      <c r="C5" s="25" t="s">
        <v>21</v>
      </c>
      <c r="D5" s="51" t="s">
        <v>20</v>
      </c>
      <c r="E5" s="14">
        <v>12</v>
      </c>
      <c r="F5" s="36">
        <v>8000</v>
      </c>
      <c r="G5" s="42">
        <f t="shared" ref="G5:G10" si="0">E5*F5</f>
        <v>96000</v>
      </c>
      <c r="H5" s="17" t="s">
        <v>37</v>
      </c>
    </row>
    <row r="6" spans="1:8" ht="20.85" customHeight="1">
      <c r="A6" s="16" t="s">
        <v>4</v>
      </c>
      <c r="B6" s="6">
        <f>B5/A9</f>
        <v>0.56567550432406699</v>
      </c>
      <c r="C6" s="26" t="s">
        <v>22</v>
      </c>
      <c r="D6" s="52" t="s">
        <v>25</v>
      </c>
      <c r="E6" s="39">
        <v>12</v>
      </c>
      <c r="F6" s="37">
        <v>1100</v>
      </c>
      <c r="G6" s="42">
        <f t="shared" si="0"/>
        <v>13200</v>
      </c>
      <c r="H6" s="33" t="s">
        <v>39</v>
      </c>
    </row>
    <row r="7" spans="1:8" ht="20.85" customHeight="1">
      <c r="A7" s="7"/>
      <c r="B7" s="15"/>
      <c r="C7" s="26" t="s">
        <v>23</v>
      </c>
      <c r="D7" s="52" t="s">
        <v>26</v>
      </c>
      <c r="E7" s="40">
        <v>1</v>
      </c>
      <c r="F7" s="36">
        <v>15000</v>
      </c>
      <c r="G7" s="42">
        <f t="shared" si="0"/>
        <v>15000</v>
      </c>
      <c r="H7" s="32" t="s">
        <v>38</v>
      </c>
    </row>
    <row r="8" spans="1:8" ht="20.85" customHeight="1">
      <c r="A8" s="64" t="s">
        <v>50</v>
      </c>
      <c r="B8" s="8"/>
      <c r="C8" s="25" t="s">
        <v>24</v>
      </c>
      <c r="D8" s="51" t="s">
        <v>18</v>
      </c>
      <c r="E8" s="14">
        <v>1</v>
      </c>
      <c r="F8" s="36">
        <v>7810</v>
      </c>
      <c r="G8" s="42">
        <f t="shared" si="0"/>
        <v>7810</v>
      </c>
      <c r="H8" s="32" t="s">
        <v>41</v>
      </c>
    </row>
    <row r="9" spans="1:8" ht="20.85" customHeight="1">
      <c r="A9" s="63">
        <f>B5+B16</f>
        <v>443217</v>
      </c>
      <c r="B9" s="8"/>
      <c r="C9" s="25" t="s">
        <v>33</v>
      </c>
      <c r="D9" s="51" t="s">
        <v>27</v>
      </c>
      <c r="E9" s="14">
        <v>1</v>
      </c>
      <c r="F9" s="36">
        <v>1900</v>
      </c>
      <c r="G9" s="42">
        <f t="shared" si="0"/>
        <v>1900</v>
      </c>
      <c r="H9" s="32" t="s">
        <v>38</v>
      </c>
    </row>
    <row r="10" spans="1:8" ht="20.85" customHeight="1">
      <c r="A10" s="13"/>
      <c r="B10" s="5"/>
      <c r="C10" s="27" t="s">
        <v>28</v>
      </c>
      <c r="D10" s="53" t="s">
        <v>46</v>
      </c>
      <c r="E10" s="53">
        <v>1</v>
      </c>
      <c r="F10" s="43">
        <v>81471</v>
      </c>
      <c r="G10" s="42">
        <f t="shared" si="0"/>
        <v>81471</v>
      </c>
      <c r="H10" s="34" t="s">
        <v>40</v>
      </c>
    </row>
    <row r="11" spans="1:8" ht="20.85" customHeight="1">
      <c r="A11" s="13"/>
      <c r="B11" s="5"/>
      <c r="C11" s="27" t="s">
        <v>42</v>
      </c>
      <c r="D11" s="53" t="s">
        <v>49</v>
      </c>
      <c r="E11" s="53">
        <v>1</v>
      </c>
      <c r="F11" s="43">
        <v>25500</v>
      </c>
      <c r="G11" s="42">
        <f>E11*F11</f>
        <v>25500</v>
      </c>
      <c r="H11" s="34" t="s">
        <v>45</v>
      </c>
    </row>
    <row r="12" spans="1:8" ht="20.85" customHeight="1">
      <c r="A12" s="11" t="s">
        <v>2</v>
      </c>
      <c r="B12" s="5"/>
      <c r="C12" s="27" t="s">
        <v>47</v>
      </c>
      <c r="D12" s="53" t="s">
        <v>48</v>
      </c>
      <c r="E12" s="53">
        <v>1</v>
      </c>
      <c r="F12" s="43">
        <v>2000</v>
      </c>
      <c r="G12" s="58">
        <f>E12*F12</f>
        <v>2000</v>
      </c>
      <c r="H12" s="34" t="s">
        <v>38</v>
      </c>
    </row>
    <row r="13" spans="1:8" ht="20.85" customHeight="1">
      <c r="A13" s="63">
        <v>443217</v>
      </c>
      <c r="B13" s="5"/>
      <c r="C13" s="27" t="s">
        <v>53</v>
      </c>
      <c r="D13" s="53" t="s">
        <v>54</v>
      </c>
      <c r="E13" s="53">
        <v>1</v>
      </c>
      <c r="F13" s="43">
        <v>6000</v>
      </c>
      <c r="G13" s="58">
        <f>E13*F13</f>
        <v>6000</v>
      </c>
      <c r="H13" s="34" t="s">
        <v>36</v>
      </c>
    </row>
    <row r="14" spans="1:8" ht="20.85" customHeight="1" thickBot="1">
      <c r="A14" s="13"/>
      <c r="B14" s="12"/>
      <c r="C14" s="28"/>
      <c r="D14" s="57"/>
      <c r="E14" s="57"/>
      <c r="F14" s="48"/>
      <c r="G14" s="47"/>
      <c r="H14" s="35"/>
    </row>
    <row r="15" spans="1:8" ht="20.85" customHeight="1" thickTop="1">
      <c r="A15" s="7"/>
      <c r="B15" s="31" t="s">
        <v>3</v>
      </c>
      <c r="C15" s="29" t="s">
        <v>51</v>
      </c>
      <c r="D15" s="38" t="s">
        <v>29</v>
      </c>
      <c r="E15" s="39">
        <v>1</v>
      </c>
      <c r="F15" s="37">
        <v>19900</v>
      </c>
      <c r="G15" s="46">
        <f>E15*F15</f>
        <v>19900</v>
      </c>
      <c r="H15" s="33" t="s">
        <v>39</v>
      </c>
    </row>
    <row r="16" spans="1:8" ht="21" customHeight="1">
      <c r="A16" s="7"/>
      <c r="B16" s="10">
        <f>SUM(G15:G21)</f>
        <v>192500</v>
      </c>
      <c r="C16" s="27" t="s">
        <v>44</v>
      </c>
      <c r="D16" s="14" t="s">
        <v>27</v>
      </c>
      <c r="E16" s="40">
        <v>1</v>
      </c>
      <c r="F16" s="36">
        <v>81000</v>
      </c>
      <c r="G16" s="46">
        <f t="shared" ref="G16:G19" si="1">E16*F16</f>
        <v>81000</v>
      </c>
      <c r="H16" s="33" t="s">
        <v>55</v>
      </c>
    </row>
    <row r="17" spans="1:8" ht="21" customHeight="1">
      <c r="A17" s="65"/>
      <c r="B17" s="56">
        <f>B16/A9</f>
        <v>0.43432449567593301</v>
      </c>
      <c r="C17" s="55" t="s">
        <v>43</v>
      </c>
      <c r="D17" s="14" t="s">
        <v>32</v>
      </c>
      <c r="E17" s="40">
        <v>1</v>
      </c>
      <c r="F17" s="36">
        <v>32500</v>
      </c>
      <c r="G17" s="46">
        <f t="shared" si="1"/>
        <v>32500</v>
      </c>
      <c r="H17" s="32" t="s">
        <v>38</v>
      </c>
    </row>
    <row r="18" spans="1:8" ht="21" customHeight="1">
      <c r="A18" s="65"/>
      <c r="B18" s="9"/>
      <c r="C18" s="25" t="s">
        <v>30</v>
      </c>
      <c r="D18" s="14" t="s">
        <v>31</v>
      </c>
      <c r="E18" s="14">
        <v>1</v>
      </c>
      <c r="F18" s="36">
        <v>25000</v>
      </c>
      <c r="G18" s="46">
        <f t="shared" si="1"/>
        <v>25000</v>
      </c>
      <c r="H18" s="32" t="s">
        <v>36</v>
      </c>
    </row>
    <row r="19" spans="1:8" ht="20.85" customHeight="1">
      <c r="A19" s="7"/>
      <c r="B19" s="6"/>
      <c r="C19" s="25" t="s">
        <v>35</v>
      </c>
      <c r="D19" s="14" t="s">
        <v>34</v>
      </c>
      <c r="E19" s="14">
        <v>1</v>
      </c>
      <c r="F19" s="36">
        <v>34100</v>
      </c>
      <c r="G19" s="46">
        <f t="shared" si="1"/>
        <v>34100</v>
      </c>
      <c r="H19" s="17" t="s">
        <v>36</v>
      </c>
    </row>
    <row r="20" spans="1:8" ht="20.85" customHeight="1">
      <c r="A20" s="7"/>
      <c r="B20" s="59"/>
      <c r="C20" s="27"/>
      <c r="D20" s="60"/>
      <c r="E20" s="60"/>
      <c r="F20" s="43"/>
      <c r="G20" s="61"/>
      <c r="H20" s="62"/>
    </row>
    <row r="21" spans="1:8" ht="20.85" customHeight="1" thickBot="1">
      <c r="A21" s="3"/>
      <c r="B21" s="24"/>
      <c r="C21" s="44"/>
      <c r="D21" s="41"/>
      <c r="E21" s="54"/>
      <c r="F21" s="49"/>
      <c r="G21" s="50"/>
      <c r="H21" s="45"/>
    </row>
    <row r="22" spans="1:8" ht="20.85" customHeight="1">
      <c r="A22" s="66" t="s">
        <v>1</v>
      </c>
      <c r="B22" s="1"/>
      <c r="C22" s="1"/>
      <c r="D22" s="2" t="s">
        <v>0</v>
      </c>
      <c r="E22" s="1"/>
      <c r="F22" s="1"/>
      <c r="G22" s="1"/>
      <c r="H22" s="2" t="s">
        <v>17</v>
      </c>
    </row>
    <row r="23" spans="1:8" ht="19.5">
      <c r="A23" s="73"/>
      <c r="B23" s="73"/>
      <c r="C23" s="73"/>
      <c r="D23" s="73"/>
      <c r="E23" s="73"/>
      <c r="F23" s="73"/>
      <c r="G23" s="73"/>
      <c r="H23" s="73"/>
    </row>
    <row r="24" spans="1:8" ht="19.5">
      <c r="A24" s="1"/>
      <c r="B24" s="1"/>
      <c r="C24" s="1"/>
      <c r="D24" s="1"/>
      <c r="E24" s="1"/>
      <c r="F24" s="1"/>
      <c r="G24" s="1"/>
      <c r="H24" s="1"/>
    </row>
    <row r="25" spans="1:8" ht="19.5">
      <c r="A25" s="1"/>
    </row>
  </sheetData>
  <mergeCells count="3">
    <mergeCell ref="A1:H1"/>
    <mergeCell ref="A2:H2"/>
    <mergeCell ref="A23:H23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</vt:lpstr>
      <vt:lpstr>'105'!Print_Area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戴妤</dc:creator>
  <cp:lastModifiedBy>饒佳偉</cp:lastModifiedBy>
  <cp:lastPrinted>2016-05-11T02:41:39Z</cp:lastPrinted>
  <dcterms:created xsi:type="dcterms:W3CDTF">2016-01-22T05:43:06Z</dcterms:created>
  <dcterms:modified xsi:type="dcterms:W3CDTF">2016-09-19T01:44:25Z</dcterms:modified>
</cp:coreProperties>
</file>