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paa-10493\Desktop\重要資料\我的文件夾\鄰長自強活動\109年鄰長自強活動\第二次\"/>
    </mc:Choice>
  </mc:AlternateContent>
  <bookViews>
    <workbookView xWindow="0" yWindow="0" windowWidth="15360" windowHeight="9300" activeTab="2"/>
  </bookViews>
  <sheets>
    <sheet name="車資餐費" sheetId="1" r:id="rId1"/>
    <sheet name="吃飯" sheetId="4" r:id="rId2"/>
    <sheet name="住宿" sheetId="5" r:id="rId3"/>
    <sheet name="工作表2" sheetId="2" r:id="rId4"/>
    <sheet name="工作表3" sheetId="3" r:id="rId5"/>
  </sheets>
  <calcPr calcId="162913"/>
</workbook>
</file>

<file path=xl/calcChain.xml><?xml version="1.0" encoding="utf-8"?>
<calcChain xmlns="http://schemas.openxmlformats.org/spreadsheetml/2006/main">
  <c r="F17" i="5" l="1"/>
  <c r="D15" i="5" l="1"/>
  <c r="D17" i="4"/>
  <c r="D17" i="1"/>
  <c r="E20" i="1" l="1"/>
  <c r="F19" i="1"/>
  <c r="E20" i="4"/>
  <c r="F19" i="4" s="1"/>
  <c r="G9" i="5" l="1"/>
  <c r="G13" i="1"/>
  <c r="G12" i="1"/>
  <c r="G11" i="1"/>
  <c r="G10" i="1"/>
  <c r="G9" i="1"/>
  <c r="C5" i="4"/>
  <c r="F15" i="5" l="1"/>
  <c r="G11" i="4"/>
  <c r="G10" i="4"/>
  <c r="G9" i="4"/>
  <c r="F17" i="4" s="1"/>
  <c r="F18" i="4" l="1"/>
  <c r="F21" i="4"/>
  <c r="F16" i="5"/>
  <c r="F19" i="5"/>
  <c r="F17" i="1"/>
  <c r="F18" i="1" l="1"/>
  <c r="F21" i="1"/>
</calcChain>
</file>

<file path=xl/sharedStrings.xml><?xml version="1.0" encoding="utf-8"?>
<sst xmlns="http://schemas.openxmlformats.org/spreadsheetml/2006/main" count="87" uniqueCount="44">
  <si>
    <t>項次</t>
  </si>
  <si>
    <t>單位</t>
  </si>
  <si>
    <t>活動名稱</t>
  </si>
  <si>
    <t>活動時間</t>
  </si>
  <si>
    <t>活動地點</t>
  </si>
  <si>
    <t>里</t>
    <phoneticPr fontId="1" type="noConversion"/>
  </si>
  <si>
    <t>臺北市信義區</t>
    <phoneticPr fontId="1" type="noConversion"/>
  </si>
  <si>
    <t>里長︰</t>
    <phoneticPr fontId="1" type="noConversion"/>
  </si>
  <si>
    <t>單 價</t>
  </si>
  <si>
    <t>數 量</t>
  </si>
  <si>
    <t>總  價</t>
  </si>
  <si>
    <t>備 註</t>
  </si>
  <si>
    <t>項   目</t>
    <phoneticPr fontId="1" type="noConversion"/>
  </si>
  <si>
    <t>遊覽車車資</t>
    <phoneticPr fontId="1" type="noConversion"/>
  </si>
  <si>
    <t>保險費</t>
    <phoneticPr fontId="1" type="noConversion"/>
  </si>
  <si>
    <t>鄰長自強活動經費補助款： (估計參加人數)</t>
    <phoneticPr fontId="1" type="noConversion"/>
  </si>
  <si>
    <t>本項活動總開支（預估概算）：</t>
    <phoneticPr fontId="1" type="noConversion"/>
  </si>
  <si>
    <t>鄰長自行籌措（預估）：</t>
    <phoneticPr fontId="1" type="noConversion"/>
  </si>
  <si>
    <r>
      <rPr>
        <sz val="14"/>
        <color theme="1"/>
        <rFont val="新細明體"/>
        <family val="1"/>
        <charset val="136"/>
      </rPr>
      <t>人</t>
    </r>
    <phoneticPr fontId="1" type="noConversion"/>
  </si>
  <si>
    <t>伴手禮</t>
    <phoneticPr fontId="1" type="noConversion"/>
  </si>
  <si>
    <t>餐  費</t>
    <phoneticPr fontId="1" type="noConversion"/>
  </si>
  <si>
    <t>份</t>
    <phoneticPr fontId="1" type="noConversion"/>
  </si>
  <si>
    <t>午  餐</t>
    <phoneticPr fontId="1" type="noConversion"/>
  </si>
  <si>
    <t>晚  餐</t>
    <phoneticPr fontId="1" type="noConversion"/>
  </si>
  <si>
    <t>里鄰長聯誼餐會</t>
    <phoneticPr fontId="1" type="noConversion"/>
  </si>
  <si>
    <t>鄰長自強活動  經費概算表</t>
    <phoneticPr fontId="1" type="noConversion"/>
  </si>
  <si>
    <t>門  票</t>
    <phoneticPr fontId="1" type="noConversion"/>
  </si>
  <si>
    <t>合　計</t>
    <phoneticPr fontId="1" type="noConversion"/>
  </si>
  <si>
    <r>
      <rPr>
        <b/>
        <sz val="14"/>
        <color theme="1"/>
        <rFont val="標楷體"/>
        <family val="4"/>
        <charset val="136"/>
      </rPr>
      <t>位鄰長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Ｘ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每人</t>
    </r>
    <r>
      <rPr>
        <b/>
        <sz val="14"/>
        <color theme="1"/>
        <rFont val="Times New Roman"/>
        <family val="1"/>
      </rPr>
      <t xml:space="preserve"> 1,210</t>
    </r>
    <r>
      <rPr>
        <b/>
        <sz val="14"/>
        <color theme="1"/>
        <rFont val="標楷體"/>
        <family val="4"/>
        <charset val="136"/>
      </rPr>
      <t>元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＝</t>
    </r>
    <phoneticPr fontId="1" type="noConversion"/>
  </si>
  <si>
    <r>
      <rPr>
        <sz val="14"/>
        <color theme="1"/>
        <rFont val="標楷體"/>
        <family val="4"/>
        <charset val="136"/>
      </rPr>
      <t>輛</t>
    </r>
    <phoneticPr fontId="1" type="noConversion"/>
  </si>
  <si>
    <r>
      <rPr>
        <sz val="14"/>
        <color theme="1"/>
        <rFont val="標楷體"/>
        <family val="4"/>
        <charset val="136"/>
      </rPr>
      <t>人</t>
    </r>
    <phoneticPr fontId="1" type="noConversion"/>
  </si>
  <si>
    <r>
      <rPr>
        <sz val="14"/>
        <color theme="1"/>
        <rFont val="標楷體"/>
        <family val="4"/>
        <charset val="136"/>
      </rPr>
      <t>桌</t>
    </r>
    <phoneticPr fontId="1" type="noConversion"/>
  </si>
  <si>
    <r>
      <rPr>
        <sz val="14"/>
        <color theme="1"/>
        <rFont val="標楷體"/>
        <family val="4"/>
        <charset val="136"/>
      </rPr>
      <t>桌</t>
    </r>
    <phoneticPr fontId="1" type="noConversion"/>
  </si>
  <si>
    <r>
      <rPr>
        <sz val="14"/>
        <color theme="1"/>
        <rFont val="標楷體"/>
        <family val="4"/>
        <charset val="136"/>
      </rPr>
      <t>人</t>
    </r>
    <phoneticPr fontId="1" type="noConversion"/>
  </si>
  <si>
    <t>109 年度 第</t>
    <phoneticPr fontId="1" type="noConversion"/>
  </si>
  <si>
    <t xml:space="preserve">109 年    月    日 ( 星期   )   :   -   :   </t>
    <phoneticPr fontId="1" type="noConversion"/>
  </si>
  <si>
    <t>中興</t>
    <phoneticPr fontId="1" type="noConversion"/>
  </si>
  <si>
    <t>人</t>
    <phoneticPr fontId="1" type="noConversion"/>
  </si>
  <si>
    <t>臺北市信義區中興里109年度第2次鄰長自強活動</t>
    <phoneticPr fontId="1" type="noConversion"/>
  </si>
  <si>
    <t>自109 年10月11日上午06時30分至109 年10月13日晚上20時30分</t>
    <phoneticPr fontId="1" type="noConversion"/>
  </si>
  <si>
    <t>花東地區三日遊</t>
    <phoneticPr fontId="1" type="noConversion"/>
  </si>
  <si>
    <r>
      <t>11</t>
    </r>
    <r>
      <rPr>
        <b/>
        <sz val="14"/>
        <color theme="1"/>
        <rFont val="標楷體"/>
        <family val="4"/>
        <charset val="136"/>
      </rPr>
      <t>位鄰長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Ｘ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每人</t>
    </r>
    <r>
      <rPr>
        <b/>
        <sz val="14"/>
        <color theme="1"/>
        <rFont val="Times New Roman"/>
        <family val="1"/>
      </rPr>
      <t xml:space="preserve"> 1,210</t>
    </r>
    <r>
      <rPr>
        <b/>
        <sz val="14"/>
        <color theme="1"/>
        <rFont val="標楷體"/>
        <family val="4"/>
        <charset val="136"/>
      </rPr>
      <t>元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＝</t>
    </r>
    <phoneticPr fontId="1" type="noConversion"/>
  </si>
  <si>
    <t>第一晚住宿</t>
    <phoneticPr fontId="1" type="noConversion"/>
  </si>
  <si>
    <t>第二晚住宿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</si>
</sst>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\ &quot;元&quot;;[Red]\-\ #,##0\ &quot;元&quot;"/>
    <numFmt numFmtId="177" formatCode="#,##0_ ;[Red]\-#,##0\ "/>
    <numFmt numFmtId="178" formatCode="#,##0.0_ ;[Red]\-#,##0.0\ "/>
    <numFmt numFmtId="179" formatCode="#,##0\ &quot;次&quot;;[Red]\-\ #,##0\ &quot;次&quot;"/>
  </numFmts>
  <fonts count="3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2"/>
      <color rgb="FF0000CC"/>
      <name val="新細明體"/>
      <family val="1"/>
      <charset val="136"/>
    </font>
    <font>
      <b/>
      <sz val="18"/>
      <color rgb="FF0000CC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6"/>
      <color theme="1"/>
      <name val="新細明體"/>
      <family val="1"/>
      <charset val="136"/>
    </font>
    <font>
      <b/>
      <sz val="12"/>
      <color rgb="FF0000CC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8"/>
      <color theme="1"/>
      <name val="標楷體"/>
      <family val="4"/>
      <charset val="136"/>
    </font>
    <font>
      <b/>
      <sz val="18"/>
      <color rgb="FFFF0000"/>
      <name val="新細明體"/>
      <family val="1"/>
      <charset val="136"/>
    </font>
    <font>
      <b/>
      <sz val="22"/>
      <color rgb="FF0000CC"/>
      <name val="標楷體"/>
      <family val="4"/>
      <charset val="136"/>
    </font>
    <font>
      <b/>
      <sz val="12"/>
      <color rgb="FF0000CC"/>
      <name val="標楷體"/>
      <family val="4"/>
      <charset val="136"/>
    </font>
    <font>
      <b/>
      <sz val="18"/>
      <color rgb="FF0000CC"/>
      <name val="標楷體"/>
      <family val="4"/>
      <charset val="136"/>
    </font>
    <font>
      <b/>
      <sz val="18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細明體"/>
      <family val="3"/>
      <charset val="136"/>
    </font>
    <font>
      <b/>
      <sz val="16"/>
      <color theme="1"/>
      <name val="Arial"/>
      <family val="2"/>
    </font>
    <font>
      <b/>
      <sz val="18"/>
      <color rgb="FF0000CC"/>
      <name val="Arial"/>
      <family val="2"/>
    </font>
    <font>
      <b/>
      <sz val="20"/>
      <color theme="1"/>
      <name val="Arial"/>
      <family val="2"/>
    </font>
    <font>
      <b/>
      <sz val="16"/>
      <color rgb="FF0000CC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8" fontId="4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indent="3"/>
    </xf>
    <xf numFmtId="0" fontId="8" fillId="0" borderId="1" xfId="0" applyFont="1" applyBorder="1" applyAlignment="1">
      <alignment horizontal="center" vertical="center" shrinkToFit="1"/>
    </xf>
    <xf numFmtId="178" fontId="4" fillId="0" borderId="7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8" fillId="0" borderId="1" xfId="0" applyFont="1" applyBorder="1" applyAlignment="1">
      <alignment horizontal="center" vertical="center" wrapText="1"/>
    </xf>
    <xf numFmtId="179" fontId="11" fillId="0" borderId="5" xfId="0" applyNumberFormat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79" fontId="15" fillId="0" borderId="5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indent="1"/>
    </xf>
    <xf numFmtId="0" fontId="16" fillId="0" borderId="0" xfId="0" applyFo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8" fillId="0" borderId="0" xfId="0" applyFont="1">
      <alignment vertical="center"/>
    </xf>
    <xf numFmtId="177" fontId="21" fillId="2" borderId="6" xfId="0" applyNumberFormat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vertical="center" wrapText="1"/>
    </xf>
    <xf numFmtId="177" fontId="24" fillId="3" borderId="14" xfId="0" applyNumberFormat="1" applyFont="1" applyFill="1" applyBorder="1" applyAlignment="1">
      <alignment horizontal="center" vertical="center" shrinkToFit="1"/>
    </xf>
    <xf numFmtId="177" fontId="24" fillId="3" borderId="15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shrinkToFit="1"/>
    </xf>
    <xf numFmtId="178" fontId="9" fillId="0" borderId="7" xfId="0" applyNumberFormat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177" fontId="27" fillId="2" borderId="6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vertical="center" wrapText="1"/>
    </xf>
    <xf numFmtId="177" fontId="20" fillId="0" borderId="1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176" fontId="29" fillId="0" borderId="1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176" fontId="28" fillId="2" borderId="6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wrapText="1" indent="1"/>
    </xf>
    <xf numFmtId="176" fontId="29" fillId="0" borderId="10" xfId="0" applyNumberFormat="1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176" fontId="22" fillId="2" borderId="1" xfId="0" applyNumberFormat="1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76" fontId="30" fillId="2" borderId="6" xfId="0" applyNumberFormat="1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left" vertical="center" wrapText="1" indent="1"/>
    </xf>
    <xf numFmtId="0" fontId="18" fillId="0" borderId="4" xfId="0" applyFont="1" applyBorder="1" applyAlignment="1">
      <alignment horizontal="left" vertical="center" wrapText="1" indent="1"/>
    </xf>
    <xf numFmtId="0" fontId="18" fillId="0" borderId="3" xfId="0" applyFont="1" applyBorder="1" applyAlignment="1">
      <alignment horizontal="left" vertical="center" wrapText="1" inden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E5E5"/>
      <color rgb="FFFFFFCC"/>
      <color rgb="FFFFCCCC"/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opLeftCell="A10" workbookViewId="0">
      <selection activeCell="C7" sqref="C7:H7"/>
    </sheetView>
  </sheetViews>
  <sheetFormatPr defaultColWidth="8.875" defaultRowHeight="16.5" x14ac:dyDescent="0.25"/>
  <cols>
    <col min="1" max="1" width="6" style="31" customWidth="1"/>
    <col min="2" max="2" width="8.375" style="31" customWidth="1"/>
    <col min="3" max="3" width="12.375" style="31" customWidth="1"/>
    <col min="4" max="4" width="12.75" style="31" customWidth="1"/>
    <col min="5" max="5" width="10.5" style="31" customWidth="1"/>
    <col min="6" max="6" width="6.75" style="31" customWidth="1"/>
    <col min="7" max="7" width="12.25" style="31" customWidth="1"/>
    <col min="8" max="8" width="14.5" style="31" customWidth="1"/>
    <col min="9" max="16384" width="8.875" style="31"/>
  </cols>
  <sheetData>
    <row r="1" spans="1:8" s="24" customFormat="1" ht="30" x14ac:dyDescent="0.25">
      <c r="B1" s="25" t="s">
        <v>6</v>
      </c>
      <c r="C1" s="26"/>
      <c r="E1" s="58"/>
      <c r="F1" s="58"/>
      <c r="G1" s="26" t="s">
        <v>5</v>
      </c>
    </row>
    <row r="2" spans="1:8" s="27" customFormat="1" ht="7.9" customHeight="1" x14ac:dyDescent="0.25"/>
    <row r="3" spans="1:8" s="28" customFormat="1" ht="25.5" x14ac:dyDescent="0.25">
      <c r="B3" s="48" t="s">
        <v>34</v>
      </c>
      <c r="C3" s="48"/>
      <c r="D3" s="29">
        <v>1</v>
      </c>
      <c r="E3" s="30" t="s">
        <v>25</v>
      </c>
    </row>
    <row r="4" spans="1:8" ht="9.6" customHeight="1" x14ac:dyDescent="0.25"/>
    <row r="5" spans="1:8" ht="34.9" customHeight="1" x14ac:dyDescent="0.25">
      <c r="A5" s="51" t="s">
        <v>2</v>
      </c>
      <c r="B5" s="52"/>
      <c r="C5" s="53"/>
      <c r="D5" s="54"/>
      <c r="E5" s="54"/>
      <c r="F5" s="54"/>
      <c r="G5" s="54"/>
      <c r="H5" s="55"/>
    </row>
    <row r="6" spans="1:8" ht="34.15" customHeight="1" x14ac:dyDescent="0.25">
      <c r="A6" s="64" t="s">
        <v>3</v>
      </c>
      <c r="B6" s="64"/>
      <c r="C6" s="61" t="s">
        <v>35</v>
      </c>
      <c r="D6" s="62"/>
      <c r="E6" s="62"/>
      <c r="F6" s="62"/>
      <c r="G6" s="62"/>
      <c r="H6" s="63"/>
    </row>
    <row r="7" spans="1:8" ht="49.5" customHeight="1" x14ac:dyDescent="0.25">
      <c r="A7" s="64" t="s">
        <v>4</v>
      </c>
      <c r="B7" s="64"/>
      <c r="C7" s="61"/>
      <c r="D7" s="62"/>
      <c r="E7" s="62"/>
      <c r="F7" s="62"/>
      <c r="G7" s="62"/>
      <c r="H7" s="63"/>
    </row>
    <row r="8" spans="1:8" ht="27" customHeight="1" x14ac:dyDescent="0.25">
      <c r="A8" s="14" t="s">
        <v>0</v>
      </c>
      <c r="B8" s="51" t="s">
        <v>12</v>
      </c>
      <c r="C8" s="52"/>
      <c r="D8" s="22" t="s">
        <v>8</v>
      </c>
      <c r="E8" s="22" t="s">
        <v>9</v>
      </c>
      <c r="F8" s="22" t="s">
        <v>1</v>
      </c>
      <c r="G8" s="22" t="s">
        <v>10</v>
      </c>
      <c r="H8" s="22" t="s">
        <v>11</v>
      </c>
    </row>
    <row r="9" spans="1:8" ht="39.75" customHeight="1" x14ac:dyDescent="0.25">
      <c r="A9" s="22">
        <v>1</v>
      </c>
      <c r="B9" s="51" t="s">
        <v>13</v>
      </c>
      <c r="C9" s="52"/>
      <c r="D9" s="17"/>
      <c r="E9" s="17"/>
      <c r="F9" s="17" t="s">
        <v>29</v>
      </c>
      <c r="G9" s="17">
        <f t="shared" ref="G9:G13" si="0">ROUND(D9*E9,0)</f>
        <v>0</v>
      </c>
      <c r="H9" s="39"/>
    </row>
    <row r="10" spans="1:8" ht="39.75" customHeight="1" x14ac:dyDescent="0.25">
      <c r="A10" s="22">
        <v>2</v>
      </c>
      <c r="B10" s="51" t="s">
        <v>14</v>
      </c>
      <c r="C10" s="52"/>
      <c r="D10" s="17"/>
      <c r="E10" s="17"/>
      <c r="F10" s="17" t="s">
        <v>30</v>
      </c>
      <c r="G10" s="17">
        <f t="shared" si="0"/>
        <v>0</v>
      </c>
      <c r="H10" s="39"/>
    </row>
    <row r="11" spans="1:8" ht="39.75" customHeight="1" x14ac:dyDescent="0.25">
      <c r="A11" s="22">
        <v>3</v>
      </c>
      <c r="B11" s="51" t="s">
        <v>22</v>
      </c>
      <c r="C11" s="52"/>
      <c r="D11" s="17"/>
      <c r="E11" s="17"/>
      <c r="F11" s="17" t="s">
        <v>31</v>
      </c>
      <c r="G11" s="17">
        <f t="shared" si="0"/>
        <v>0</v>
      </c>
      <c r="H11" s="39"/>
    </row>
    <row r="12" spans="1:8" ht="39.75" customHeight="1" x14ac:dyDescent="0.25">
      <c r="A12" s="22">
        <v>4</v>
      </c>
      <c r="B12" s="51" t="s">
        <v>23</v>
      </c>
      <c r="C12" s="52"/>
      <c r="D12" s="17"/>
      <c r="E12" s="17"/>
      <c r="F12" s="17" t="s">
        <v>32</v>
      </c>
      <c r="G12" s="17">
        <f t="shared" si="0"/>
        <v>0</v>
      </c>
      <c r="H12" s="39"/>
    </row>
    <row r="13" spans="1:8" ht="42.75" customHeight="1" x14ac:dyDescent="0.25">
      <c r="A13" s="22">
        <v>5</v>
      </c>
      <c r="B13" s="51" t="s">
        <v>26</v>
      </c>
      <c r="C13" s="52"/>
      <c r="D13" s="17"/>
      <c r="E13" s="17"/>
      <c r="F13" s="17" t="s">
        <v>33</v>
      </c>
      <c r="G13" s="17">
        <f t="shared" si="0"/>
        <v>0</v>
      </c>
      <c r="H13" s="39"/>
    </row>
    <row r="14" spans="1:8" ht="42.75" customHeight="1" x14ac:dyDescent="0.25">
      <c r="A14" s="22">
        <v>6</v>
      </c>
      <c r="B14" s="51"/>
      <c r="C14" s="52"/>
      <c r="D14" s="17"/>
      <c r="E14" s="17"/>
      <c r="F14" s="17"/>
      <c r="G14" s="17"/>
      <c r="H14" s="39"/>
    </row>
    <row r="15" spans="1:8" ht="42.75" customHeight="1" x14ac:dyDescent="0.25">
      <c r="A15" s="22">
        <v>7</v>
      </c>
      <c r="B15" s="51"/>
      <c r="C15" s="52"/>
      <c r="D15" s="17"/>
      <c r="E15" s="40"/>
      <c r="F15" s="17"/>
      <c r="G15" s="17"/>
      <c r="H15" s="39"/>
    </row>
    <row r="16" spans="1:8" ht="42.75" customHeight="1" thickBot="1" x14ac:dyDescent="0.3">
      <c r="A16" s="32">
        <v>8</v>
      </c>
      <c r="B16" s="49"/>
      <c r="C16" s="50"/>
      <c r="D16" s="18"/>
      <c r="E16" s="41"/>
      <c r="F16" s="18"/>
      <c r="G16" s="17"/>
      <c r="H16" s="42"/>
    </row>
    <row r="17" spans="1:8" ht="36.75" customHeight="1" thickBot="1" x14ac:dyDescent="0.3">
      <c r="A17" s="56" t="s">
        <v>27</v>
      </c>
      <c r="B17" s="57"/>
      <c r="C17" s="57"/>
      <c r="D17" s="35">
        <f>SUM(D9:D16)</f>
        <v>0</v>
      </c>
      <c r="E17" s="36"/>
      <c r="F17" s="65">
        <f>SUM(G9:G16)</f>
        <v>0</v>
      </c>
      <c r="G17" s="65"/>
      <c r="H17" s="65"/>
    </row>
    <row r="18" spans="1:8" ht="32.450000000000003" customHeight="1" x14ac:dyDescent="0.25">
      <c r="A18" s="66" t="s">
        <v>16</v>
      </c>
      <c r="B18" s="66"/>
      <c r="C18" s="66"/>
      <c r="D18" s="66"/>
      <c r="E18" s="66"/>
      <c r="F18" s="67">
        <f>F17</f>
        <v>0</v>
      </c>
      <c r="G18" s="67"/>
      <c r="H18" s="67"/>
    </row>
    <row r="19" spans="1:8" ht="28.5" customHeight="1" x14ac:dyDescent="0.25">
      <c r="A19" s="68" t="s">
        <v>15</v>
      </c>
      <c r="B19" s="69"/>
      <c r="C19" s="69"/>
      <c r="D19" s="69"/>
      <c r="E19" s="70"/>
      <c r="F19" s="71">
        <f>E20</f>
        <v>0</v>
      </c>
      <c r="G19" s="71"/>
      <c r="H19" s="71"/>
    </row>
    <row r="20" spans="1:8" ht="34.5" customHeight="1" x14ac:dyDescent="0.25">
      <c r="A20" s="37"/>
      <c r="B20" s="72" t="s">
        <v>28</v>
      </c>
      <c r="C20" s="72"/>
      <c r="D20" s="72"/>
      <c r="E20" s="38">
        <f>A20*1210</f>
        <v>0</v>
      </c>
      <c r="F20" s="71"/>
      <c r="G20" s="71"/>
      <c r="H20" s="71"/>
    </row>
    <row r="21" spans="1:8" ht="33" customHeight="1" x14ac:dyDescent="0.25">
      <c r="A21" s="59" t="s">
        <v>17</v>
      </c>
      <c r="B21" s="59"/>
      <c r="C21" s="59"/>
      <c r="D21" s="59"/>
      <c r="E21" s="59"/>
      <c r="F21" s="60">
        <f>F17-F19</f>
        <v>0</v>
      </c>
      <c r="G21" s="60"/>
      <c r="H21" s="60"/>
    </row>
    <row r="22" spans="1:8" ht="11.45" customHeight="1" x14ac:dyDescent="0.25"/>
    <row r="23" spans="1:8" s="33" customFormat="1" ht="33" customHeight="1" x14ac:dyDescent="0.25">
      <c r="B23" s="34" t="s">
        <v>7</v>
      </c>
    </row>
  </sheetData>
  <mergeCells count="26">
    <mergeCell ref="A17:C17"/>
    <mergeCell ref="E1:F1"/>
    <mergeCell ref="A21:E21"/>
    <mergeCell ref="F21:H21"/>
    <mergeCell ref="C6:H6"/>
    <mergeCell ref="C7:H7"/>
    <mergeCell ref="A6:B6"/>
    <mergeCell ref="A7:B7"/>
    <mergeCell ref="B8:C8"/>
    <mergeCell ref="B9:C9"/>
    <mergeCell ref="F17:H17"/>
    <mergeCell ref="A18:E18"/>
    <mergeCell ref="F18:H18"/>
    <mergeCell ref="A19:E19"/>
    <mergeCell ref="F19:H20"/>
    <mergeCell ref="B20:D20"/>
    <mergeCell ref="B3:C3"/>
    <mergeCell ref="B16:C16"/>
    <mergeCell ref="A5:B5"/>
    <mergeCell ref="C5:H5"/>
    <mergeCell ref="B10:C10"/>
    <mergeCell ref="B11:C11"/>
    <mergeCell ref="B12:C12"/>
    <mergeCell ref="B15:C15"/>
    <mergeCell ref="B13:C13"/>
    <mergeCell ref="B14:C14"/>
  </mergeCells>
  <phoneticPr fontId="1" type="noConversion"/>
  <printOptions horizontalCentered="1"/>
  <pageMargins left="1.0629921259842521" right="1.0629921259842521" top="0.78740157480314965" bottom="0.78740157480314965" header="0.51181102362204722" footer="0.51181102362204722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3"/>
  <sheetViews>
    <sheetView workbookViewId="0">
      <selection activeCell="F14" sqref="F14"/>
    </sheetView>
  </sheetViews>
  <sheetFormatPr defaultColWidth="8.875" defaultRowHeight="16.5" x14ac:dyDescent="0.25"/>
  <cols>
    <col min="1" max="1" width="6" style="11" customWidth="1"/>
    <col min="2" max="2" width="8.375" style="11" customWidth="1"/>
    <col min="3" max="3" width="12.375" style="11" customWidth="1"/>
    <col min="4" max="4" width="12.75" style="11" customWidth="1"/>
    <col min="5" max="5" width="10.5" style="11" customWidth="1"/>
    <col min="6" max="6" width="6.75" style="11" customWidth="1"/>
    <col min="7" max="7" width="12.25" style="11" customWidth="1"/>
    <col min="8" max="8" width="14.5" style="11" customWidth="1"/>
    <col min="9" max="16384" width="8.875" style="11"/>
  </cols>
  <sheetData>
    <row r="1" spans="1:8" s="1" customFormat="1" ht="30" x14ac:dyDescent="0.25">
      <c r="B1" s="13" t="s">
        <v>6</v>
      </c>
      <c r="C1" s="2"/>
      <c r="E1" s="73"/>
      <c r="F1" s="73"/>
      <c r="G1" s="2" t="s">
        <v>5</v>
      </c>
    </row>
    <row r="2" spans="1:8" s="10" customFormat="1" ht="7.9" customHeight="1" x14ac:dyDescent="0.25"/>
    <row r="3" spans="1:8" s="3" customFormat="1" ht="25.5" x14ac:dyDescent="0.25">
      <c r="B3" s="74" t="s">
        <v>34</v>
      </c>
      <c r="C3" s="74"/>
      <c r="D3" s="23">
        <v>1</v>
      </c>
      <c r="E3" s="21" t="s">
        <v>25</v>
      </c>
    </row>
    <row r="4" spans="1:8" ht="9.6" customHeight="1" x14ac:dyDescent="0.25"/>
    <row r="5" spans="1:8" ht="34.9" customHeight="1" x14ac:dyDescent="0.25">
      <c r="A5" s="51" t="s">
        <v>2</v>
      </c>
      <c r="B5" s="52"/>
      <c r="C5" s="20">
        <f>E1</f>
        <v>0</v>
      </c>
      <c r="D5" s="75" t="s">
        <v>24</v>
      </c>
      <c r="E5" s="75"/>
      <c r="F5" s="75"/>
      <c r="G5" s="75"/>
      <c r="H5" s="76"/>
    </row>
    <row r="6" spans="1:8" ht="34.15" customHeight="1" x14ac:dyDescent="0.25">
      <c r="A6" s="64" t="s">
        <v>3</v>
      </c>
      <c r="B6" s="64"/>
      <c r="C6" s="61" t="s">
        <v>35</v>
      </c>
      <c r="D6" s="62"/>
      <c r="E6" s="62"/>
      <c r="F6" s="62"/>
      <c r="G6" s="62"/>
      <c r="H6" s="63"/>
    </row>
    <row r="7" spans="1:8" ht="49.5" customHeight="1" x14ac:dyDescent="0.25">
      <c r="A7" s="64" t="s">
        <v>4</v>
      </c>
      <c r="B7" s="64"/>
      <c r="C7" s="61"/>
      <c r="D7" s="62"/>
      <c r="E7" s="62"/>
      <c r="F7" s="62"/>
      <c r="G7" s="62"/>
      <c r="H7" s="63"/>
    </row>
    <row r="8" spans="1:8" ht="27" customHeight="1" x14ac:dyDescent="0.25">
      <c r="A8" s="14" t="s">
        <v>0</v>
      </c>
      <c r="B8" s="51" t="s">
        <v>12</v>
      </c>
      <c r="C8" s="52"/>
      <c r="D8" s="16" t="s">
        <v>8</v>
      </c>
      <c r="E8" s="16" t="s">
        <v>9</v>
      </c>
      <c r="F8" s="16" t="s">
        <v>1</v>
      </c>
      <c r="G8" s="16" t="s">
        <v>10</v>
      </c>
      <c r="H8" s="16" t="s">
        <v>11</v>
      </c>
    </row>
    <row r="9" spans="1:8" ht="37.9" customHeight="1" x14ac:dyDescent="0.25">
      <c r="A9" s="4">
        <v>1</v>
      </c>
      <c r="B9" s="51" t="s">
        <v>20</v>
      </c>
      <c r="C9" s="52"/>
      <c r="D9" s="17"/>
      <c r="E9" s="17"/>
      <c r="F9" s="17" t="s">
        <v>18</v>
      </c>
      <c r="G9" s="17">
        <f t="shared" ref="G9:G11" si="0">ROUND(D9*E9,0)</f>
        <v>0</v>
      </c>
      <c r="H9" s="4"/>
    </row>
    <row r="10" spans="1:8" ht="38.450000000000003" customHeight="1" x14ac:dyDescent="0.25">
      <c r="A10" s="4">
        <v>2</v>
      </c>
      <c r="B10" s="51" t="s">
        <v>19</v>
      </c>
      <c r="C10" s="52"/>
      <c r="D10" s="17"/>
      <c r="E10" s="17"/>
      <c r="F10" s="5" t="s">
        <v>21</v>
      </c>
      <c r="G10" s="17">
        <f t="shared" si="0"/>
        <v>0</v>
      </c>
      <c r="H10" s="4"/>
    </row>
    <row r="11" spans="1:8" ht="38.450000000000003" customHeight="1" x14ac:dyDescent="0.25">
      <c r="A11" s="4">
        <v>3</v>
      </c>
      <c r="B11" s="51" t="s">
        <v>14</v>
      </c>
      <c r="C11" s="52"/>
      <c r="D11" s="17"/>
      <c r="E11" s="17"/>
      <c r="F11" s="17" t="s">
        <v>18</v>
      </c>
      <c r="G11" s="17">
        <f t="shared" si="0"/>
        <v>0</v>
      </c>
      <c r="H11" s="4"/>
    </row>
    <row r="12" spans="1:8" ht="31.9" customHeight="1" x14ac:dyDescent="0.25">
      <c r="A12" s="4">
        <v>4</v>
      </c>
      <c r="B12" s="51"/>
      <c r="C12" s="52"/>
      <c r="D12" s="5"/>
      <c r="E12" s="12"/>
      <c r="F12" s="5"/>
      <c r="G12" s="5"/>
      <c r="H12" s="4"/>
    </row>
    <row r="13" spans="1:8" ht="31.9" customHeight="1" x14ac:dyDescent="0.25">
      <c r="A13" s="4">
        <v>5</v>
      </c>
      <c r="B13" s="51"/>
      <c r="C13" s="52"/>
      <c r="D13" s="5"/>
      <c r="E13" s="12"/>
      <c r="F13" s="5"/>
      <c r="G13" s="5"/>
      <c r="H13" s="4"/>
    </row>
    <row r="14" spans="1:8" ht="31.9" customHeight="1" x14ac:dyDescent="0.25">
      <c r="A14" s="4">
        <v>6</v>
      </c>
      <c r="B14" s="51"/>
      <c r="C14" s="52"/>
      <c r="D14" s="5"/>
      <c r="E14" s="12"/>
      <c r="F14" s="5"/>
      <c r="G14" s="5"/>
      <c r="H14" s="4"/>
    </row>
    <row r="15" spans="1:8" ht="31.9" customHeight="1" x14ac:dyDescent="0.25">
      <c r="A15" s="4">
        <v>7</v>
      </c>
      <c r="B15" s="51"/>
      <c r="C15" s="52"/>
      <c r="D15" s="5"/>
      <c r="E15" s="12"/>
      <c r="F15" s="5"/>
      <c r="G15" s="5"/>
      <c r="H15" s="4"/>
    </row>
    <row r="16" spans="1:8" ht="31.9" customHeight="1" thickBot="1" x14ac:dyDescent="0.3">
      <c r="A16" s="6">
        <v>8</v>
      </c>
      <c r="B16" s="49"/>
      <c r="C16" s="50"/>
      <c r="D16" s="7"/>
      <c r="E16" s="15"/>
      <c r="F16" s="7"/>
      <c r="G16" s="5"/>
      <c r="H16" s="6"/>
    </row>
    <row r="17" spans="1:8" s="31" customFormat="1" ht="36.75" customHeight="1" thickBot="1" x14ac:dyDescent="0.3">
      <c r="A17" s="56" t="s">
        <v>27</v>
      </c>
      <c r="B17" s="57"/>
      <c r="C17" s="57"/>
      <c r="D17" s="35">
        <f>SUM(D9:D16)</f>
        <v>0</v>
      </c>
      <c r="E17" s="43"/>
      <c r="F17" s="65">
        <f>SUM(G9:G16)</f>
        <v>0</v>
      </c>
      <c r="G17" s="65"/>
      <c r="H17" s="65"/>
    </row>
    <row r="18" spans="1:8" s="31" customFormat="1" ht="32.450000000000003" customHeight="1" x14ac:dyDescent="0.25">
      <c r="A18" s="66" t="s">
        <v>16</v>
      </c>
      <c r="B18" s="66"/>
      <c r="C18" s="66"/>
      <c r="D18" s="66"/>
      <c r="E18" s="66"/>
      <c r="F18" s="67">
        <f>F17</f>
        <v>0</v>
      </c>
      <c r="G18" s="67"/>
      <c r="H18" s="67"/>
    </row>
    <row r="19" spans="1:8" s="31" customFormat="1" ht="28.5" customHeight="1" x14ac:dyDescent="0.25">
      <c r="A19" s="68" t="s">
        <v>15</v>
      </c>
      <c r="B19" s="69"/>
      <c r="C19" s="69"/>
      <c r="D19" s="69"/>
      <c r="E19" s="70"/>
      <c r="F19" s="71">
        <f>E20</f>
        <v>0</v>
      </c>
      <c r="G19" s="71"/>
      <c r="H19" s="71"/>
    </row>
    <row r="20" spans="1:8" s="31" customFormat="1" ht="34.5" customHeight="1" x14ac:dyDescent="0.25">
      <c r="A20" s="37"/>
      <c r="B20" s="72" t="s">
        <v>28</v>
      </c>
      <c r="C20" s="72"/>
      <c r="D20" s="72"/>
      <c r="E20" s="38">
        <f>A20*1210</f>
        <v>0</v>
      </c>
      <c r="F20" s="71"/>
      <c r="G20" s="71"/>
      <c r="H20" s="71"/>
    </row>
    <row r="21" spans="1:8" s="31" customFormat="1" ht="33" customHeight="1" x14ac:dyDescent="0.25">
      <c r="A21" s="59" t="s">
        <v>17</v>
      </c>
      <c r="B21" s="59"/>
      <c r="C21" s="59"/>
      <c r="D21" s="59"/>
      <c r="E21" s="59"/>
      <c r="F21" s="60">
        <f>F17-F19</f>
        <v>0</v>
      </c>
      <c r="G21" s="60"/>
      <c r="H21" s="60"/>
    </row>
    <row r="22" spans="1:8" ht="11.45" customHeight="1" x14ac:dyDescent="0.25"/>
    <row r="23" spans="1:8" s="8" customFormat="1" ht="33" customHeight="1" x14ac:dyDescent="0.25">
      <c r="B23" s="9" t="s">
        <v>7</v>
      </c>
    </row>
  </sheetData>
  <mergeCells count="26">
    <mergeCell ref="A19:E19"/>
    <mergeCell ref="F19:H20"/>
    <mergeCell ref="B20:D20"/>
    <mergeCell ref="A21:E21"/>
    <mergeCell ref="F21:H21"/>
    <mergeCell ref="A18:E18"/>
    <mergeCell ref="F18:H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F17:H17"/>
    <mergeCell ref="A17:C17"/>
    <mergeCell ref="A7:B7"/>
    <mergeCell ref="C7:H7"/>
    <mergeCell ref="E1:F1"/>
    <mergeCell ref="A5:B5"/>
    <mergeCell ref="A6:B6"/>
    <mergeCell ref="C6:H6"/>
    <mergeCell ref="B3:C3"/>
    <mergeCell ref="D5:H5"/>
  </mergeCells>
  <phoneticPr fontId="1" type="noConversion"/>
  <printOptions horizontalCentered="1"/>
  <pageMargins left="1.0629921259842521" right="1.0629921259842521" top="0.78740157480314965" bottom="0.78740157480314965" header="0.51181102362204722" footer="0.51181102362204722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G11" sqref="G11"/>
    </sheetView>
  </sheetViews>
  <sheetFormatPr defaultColWidth="8.875" defaultRowHeight="16.5" x14ac:dyDescent="0.25"/>
  <cols>
    <col min="1" max="1" width="6" style="11" customWidth="1"/>
    <col min="2" max="2" width="8.375" style="11" customWidth="1"/>
    <col min="3" max="3" width="12.375" style="11" customWidth="1"/>
    <col min="4" max="4" width="12.75" style="11" customWidth="1"/>
    <col min="5" max="5" width="10.5" style="11" customWidth="1"/>
    <col min="6" max="6" width="6.75" style="11" customWidth="1"/>
    <col min="7" max="7" width="12.25" style="11" customWidth="1"/>
    <col min="8" max="8" width="14.5" style="11" customWidth="1"/>
    <col min="9" max="16384" width="8.875" style="11"/>
  </cols>
  <sheetData>
    <row r="1" spans="1:8" s="1" customFormat="1" ht="30" x14ac:dyDescent="0.25">
      <c r="B1" s="13" t="s">
        <v>6</v>
      </c>
      <c r="C1" s="2"/>
      <c r="E1" s="73" t="s">
        <v>36</v>
      </c>
      <c r="F1" s="73"/>
      <c r="G1" s="2" t="s">
        <v>5</v>
      </c>
    </row>
    <row r="2" spans="1:8" s="10" customFormat="1" ht="7.9" customHeight="1" x14ac:dyDescent="0.25"/>
    <row r="3" spans="1:8" s="3" customFormat="1" ht="25.5" x14ac:dyDescent="0.25">
      <c r="B3" s="74" t="s">
        <v>34</v>
      </c>
      <c r="C3" s="74"/>
      <c r="D3" s="23">
        <v>2</v>
      </c>
      <c r="E3" s="21" t="s">
        <v>25</v>
      </c>
    </row>
    <row r="4" spans="1:8" ht="9.6" customHeight="1" x14ac:dyDescent="0.25"/>
    <row r="5" spans="1:8" ht="36" customHeight="1" x14ac:dyDescent="0.25">
      <c r="A5" s="51" t="s">
        <v>2</v>
      </c>
      <c r="B5" s="52"/>
      <c r="C5" s="78" t="s">
        <v>38</v>
      </c>
      <c r="D5" s="79"/>
      <c r="E5" s="79"/>
      <c r="F5" s="79"/>
      <c r="G5" s="79"/>
      <c r="H5" s="80"/>
    </row>
    <row r="6" spans="1:8" ht="39" customHeight="1" x14ac:dyDescent="0.25">
      <c r="A6" s="64" t="s">
        <v>3</v>
      </c>
      <c r="B6" s="64"/>
      <c r="C6" s="61" t="s">
        <v>39</v>
      </c>
      <c r="D6" s="62"/>
      <c r="E6" s="62"/>
      <c r="F6" s="62"/>
      <c r="G6" s="62"/>
      <c r="H6" s="63"/>
    </row>
    <row r="7" spans="1:8" ht="40.5" customHeight="1" x14ac:dyDescent="0.25">
      <c r="A7" s="64" t="s">
        <v>4</v>
      </c>
      <c r="B7" s="64"/>
      <c r="C7" s="61" t="s">
        <v>40</v>
      </c>
      <c r="D7" s="62"/>
      <c r="E7" s="62"/>
      <c r="F7" s="62"/>
      <c r="G7" s="62"/>
      <c r="H7" s="63"/>
    </row>
    <row r="8" spans="1:8" ht="27" customHeight="1" x14ac:dyDescent="0.25">
      <c r="A8" s="14" t="s">
        <v>0</v>
      </c>
      <c r="B8" s="51" t="s">
        <v>12</v>
      </c>
      <c r="C8" s="52"/>
      <c r="D8" s="19" t="s">
        <v>8</v>
      </c>
      <c r="E8" s="19" t="s">
        <v>9</v>
      </c>
      <c r="F8" s="19" t="s">
        <v>1</v>
      </c>
      <c r="G8" s="19" t="s">
        <v>10</v>
      </c>
      <c r="H8" s="19" t="s">
        <v>11</v>
      </c>
    </row>
    <row r="9" spans="1:8" ht="42.75" customHeight="1" x14ac:dyDescent="0.25">
      <c r="A9" s="4">
        <v>1</v>
      </c>
      <c r="B9" s="51" t="s">
        <v>42</v>
      </c>
      <c r="C9" s="52"/>
      <c r="D9" s="17">
        <v>1400</v>
      </c>
      <c r="E9" s="17">
        <v>11</v>
      </c>
      <c r="F9" s="5" t="s">
        <v>37</v>
      </c>
      <c r="G9" s="17">
        <f t="shared" ref="G9" si="0">ROUND(D9*E9,0)</f>
        <v>15400</v>
      </c>
      <c r="H9" s="39"/>
    </row>
    <row r="10" spans="1:8" ht="48" customHeight="1" x14ac:dyDescent="0.25">
      <c r="A10" s="4">
        <v>2</v>
      </c>
      <c r="B10" s="51" t="s">
        <v>43</v>
      </c>
      <c r="C10" s="52"/>
      <c r="D10" s="17">
        <v>1640</v>
      </c>
      <c r="E10" s="17">
        <v>11</v>
      </c>
      <c r="F10" s="47" t="s">
        <v>37</v>
      </c>
      <c r="G10" s="17">
        <v>18040</v>
      </c>
      <c r="H10" s="39"/>
    </row>
    <row r="11" spans="1:8" ht="54" customHeight="1" x14ac:dyDescent="0.25">
      <c r="A11" s="4">
        <v>3</v>
      </c>
      <c r="B11" s="51"/>
      <c r="C11" s="52"/>
      <c r="D11" s="17"/>
      <c r="E11" s="17"/>
      <c r="F11" s="47"/>
      <c r="G11" s="17"/>
      <c r="H11" s="44"/>
    </row>
    <row r="12" spans="1:8" ht="42.75" customHeight="1" x14ac:dyDescent="0.25">
      <c r="A12" s="4">
        <v>4</v>
      </c>
      <c r="B12" s="51"/>
      <c r="C12" s="52"/>
      <c r="D12" s="17"/>
      <c r="E12" s="17"/>
      <c r="F12" s="47"/>
      <c r="G12" s="17"/>
      <c r="H12" s="39"/>
    </row>
    <row r="13" spans="1:8" ht="42.75" customHeight="1" x14ac:dyDescent="0.25">
      <c r="A13" s="4">
        <v>5</v>
      </c>
      <c r="B13" s="51"/>
      <c r="C13" s="52"/>
      <c r="D13" s="17"/>
      <c r="E13" s="17"/>
      <c r="F13" s="17"/>
      <c r="G13" s="17"/>
      <c r="H13" s="39"/>
    </row>
    <row r="14" spans="1:8" ht="42.75" customHeight="1" thickBot="1" x14ac:dyDescent="0.3">
      <c r="A14" s="6">
        <v>6</v>
      </c>
      <c r="B14" s="49"/>
      <c r="C14" s="50"/>
      <c r="D14" s="18"/>
      <c r="E14" s="18"/>
      <c r="F14" s="18"/>
      <c r="G14" s="17"/>
      <c r="H14" s="42"/>
    </row>
    <row r="15" spans="1:8" s="31" customFormat="1" ht="36.75" customHeight="1" thickBot="1" x14ac:dyDescent="0.3">
      <c r="A15" s="56" t="s">
        <v>27</v>
      </c>
      <c r="B15" s="57"/>
      <c r="C15" s="57"/>
      <c r="D15" s="45">
        <f>SUM(D7:D14)</f>
        <v>3040</v>
      </c>
      <c r="E15" s="46"/>
      <c r="F15" s="77">
        <f>SUM(G7:G14)</f>
        <v>33440</v>
      </c>
      <c r="G15" s="77"/>
      <c r="H15" s="77"/>
    </row>
    <row r="16" spans="1:8" s="31" customFormat="1" ht="32.450000000000003" customHeight="1" x14ac:dyDescent="0.25">
      <c r="A16" s="66" t="s">
        <v>16</v>
      </c>
      <c r="B16" s="66"/>
      <c r="C16" s="66"/>
      <c r="D16" s="66"/>
      <c r="E16" s="66"/>
      <c r="F16" s="67">
        <f>F15</f>
        <v>33440</v>
      </c>
      <c r="G16" s="67"/>
      <c r="H16" s="67"/>
    </row>
    <row r="17" spans="1:8" s="31" customFormat="1" ht="28.5" customHeight="1" x14ac:dyDescent="0.25">
      <c r="A17" s="68" t="s">
        <v>15</v>
      </c>
      <c r="B17" s="69"/>
      <c r="C17" s="69"/>
      <c r="D17" s="69"/>
      <c r="E17" s="70"/>
      <c r="F17" s="71">
        <f>E18</f>
        <v>13310</v>
      </c>
      <c r="G17" s="71"/>
      <c r="H17" s="71"/>
    </row>
    <row r="18" spans="1:8" s="31" customFormat="1" ht="34.5" customHeight="1" x14ac:dyDescent="0.25">
      <c r="A18" s="37"/>
      <c r="B18" s="72" t="s">
        <v>41</v>
      </c>
      <c r="C18" s="72"/>
      <c r="D18" s="72"/>
      <c r="E18" s="38">
        <v>13310</v>
      </c>
      <c r="F18" s="71"/>
      <c r="G18" s="71"/>
      <c r="H18" s="71"/>
    </row>
    <row r="19" spans="1:8" s="31" customFormat="1" ht="33" customHeight="1" x14ac:dyDescent="0.25">
      <c r="A19" s="59" t="s">
        <v>17</v>
      </c>
      <c r="B19" s="59"/>
      <c r="C19" s="59"/>
      <c r="D19" s="59"/>
      <c r="E19" s="59"/>
      <c r="F19" s="60">
        <f>F15-F17</f>
        <v>20130</v>
      </c>
      <c r="G19" s="60"/>
      <c r="H19" s="60"/>
    </row>
    <row r="20" spans="1:8" ht="11.45" customHeight="1" x14ac:dyDescent="0.25"/>
    <row r="21" spans="1:8" s="8" customFormat="1" ht="33" customHeight="1" x14ac:dyDescent="0.25">
      <c r="B21" s="9" t="s">
        <v>7</v>
      </c>
    </row>
  </sheetData>
  <mergeCells count="24">
    <mergeCell ref="B8:C8"/>
    <mergeCell ref="B9:C9"/>
    <mergeCell ref="B10:C10"/>
    <mergeCell ref="B12:C12"/>
    <mergeCell ref="E1:F1"/>
    <mergeCell ref="A5:B5"/>
    <mergeCell ref="C5:H5"/>
    <mergeCell ref="A6:B6"/>
    <mergeCell ref="C6:H6"/>
    <mergeCell ref="A7:B7"/>
    <mergeCell ref="C7:H7"/>
    <mergeCell ref="B3:C3"/>
    <mergeCell ref="A19:E19"/>
    <mergeCell ref="F19:H19"/>
    <mergeCell ref="B13:C13"/>
    <mergeCell ref="B11:C11"/>
    <mergeCell ref="B14:C14"/>
    <mergeCell ref="F15:H15"/>
    <mergeCell ref="A16:E16"/>
    <mergeCell ref="F16:H16"/>
    <mergeCell ref="A17:E17"/>
    <mergeCell ref="F17:H18"/>
    <mergeCell ref="B18:D18"/>
    <mergeCell ref="A15:C15"/>
  </mergeCells>
  <phoneticPr fontId="1" type="noConversion"/>
  <printOptions horizontalCentered="1"/>
  <pageMargins left="1.0629921259842521" right="1.0629921259842521" top="0.78740157480314965" bottom="0.78740157480314965" header="0.51181102362204722" footer="0.51181102362204722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車資餐費</vt:lpstr>
      <vt:lpstr>吃飯</vt:lpstr>
      <vt:lpstr>住宿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陳麗玲</dc:creator>
  <cp:lastModifiedBy>陳巧玲</cp:lastModifiedBy>
  <cp:lastPrinted>2019-01-14T13:10:07Z</cp:lastPrinted>
  <dcterms:created xsi:type="dcterms:W3CDTF">2016-06-07T06:56:49Z</dcterms:created>
  <dcterms:modified xsi:type="dcterms:W3CDTF">2020-09-22T05:11:28Z</dcterms:modified>
</cp:coreProperties>
</file>