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720" windowHeight="6330" activeTab="0"/>
  </bookViews>
  <sheets>
    <sheet name="執行情形統計表(里辦公處)" sheetId="1" r:id="rId1"/>
    <sheet name="試算" sheetId="2" r:id="rId2"/>
    <sheet name="Sheet3" sheetId="3" r:id="rId3"/>
  </sheets>
  <definedNames/>
  <calcPr fullCalcOnLoad="1"/>
</workbook>
</file>

<file path=xl/sharedStrings.xml><?xml version="1.0" encoding="utf-8"?>
<sst xmlns="http://schemas.openxmlformats.org/spreadsheetml/2006/main" count="24" uniqueCount="24">
  <si>
    <t>項目</t>
  </si>
  <si>
    <t>合計</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</si>
  <si>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</si>
  <si>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</si>
  <si>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</si>
  <si>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</si>
  <si>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</si>
  <si>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t>防火巷之整頓清理</t>
  </si>
  <si>
    <t>守望相助
工作</t>
  </si>
  <si>
    <t>鄰里公園之清潔維護</t>
  </si>
  <si>
    <t>里內巷弄簡易照明設施修</t>
  </si>
  <si>
    <t>巷道或水溝之維修</t>
  </si>
  <si>
    <t>里內防疫保健防災救災器材之購置(或租用)及其他小型零星工程或公共設施</t>
  </si>
  <si>
    <r>
      <t xml:space="preserve">           2.</t>
    </r>
    <r>
      <rPr>
        <sz val="12"/>
        <rFont val="新細明體"/>
        <family val="1"/>
      </rPr>
      <t>本表應公告於里辦公處門首、里公布欄及里辦公處網站。</t>
    </r>
  </si>
  <si>
    <t>其他里內公共區域認養之必要支出</t>
  </si>
  <si>
    <t>志工相關
費用</t>
  </si>
  <si>
    <t>辦理節慶公益環保等相關活動</t>
  </si>
  <si>
    <t>活動中心里民活動場所各項設施之購置及維修；里民活動場所公共意外責任險；里民活動場所辦理活動補助水電費。</t>
  </si>
  <si>
    <t>里鄰資訊電腦化相關設備之設置升級維修零件耗材及電腦網路月租費等</t>
  </si>
  <si>
    <t>里辦公處辦公機具之購置或租用</t>
  </si>
  <si>
    <t>為民服務設施之購置、租用及維修</t>
  </si>
  <si>
    <t>總計</t>
  </si>
  <si>
    <r>
      <t xml:space="preserve">         填表人： 里長</t>
    </r>
    <r>
      <rPr>
        <u val="single"/>
        <sz val="12"/>
        <rFont val="新細明體"/>
        <family val="1"/>
      </rPr>
      <t xml:space="preserve">      方聰杰             </t>
    </r>
    <r>
      <rPr>
        <sz val="12"/>
        <rFont val="新細明體"/>
        <family val="1"/>
      </rPr>
      <t xml:space="preserve"> </t>
    </r>
    <r>
      <rPr>
        <sz val="12"/>
        <rFont val="新細明體"/>
        <family val="1"/>
      </rPr>
      <t xml:space="preserve">         里幹事</t>
    </r>
    <r>
      <rPr>
        <u val="single"/>
        <sz val="12"/>
        <rFont val="新細明體"/>
        <family val="1"/>
      </rPr>
      <t xml:space="preserve">       江世安        .</t>
    </r>
    <r>
      <rPr>
        <sz val="12"/>
        <rFont val="新細明體"/>
        <family val="1"/>
      </rPr>
      <t xml:space="preserve">                         </t>
    </r>
  </si>
  <si>
    <r>
      <t xml:space="preserve">           </t>
    </r>
    <r>
      <rPr>
        <sz val="16"/>
        <rFont val="新細明體"/>
        <family val="1"/>
      </rPr>
      <t>臺北市</t>
    </r>
    <r>
      <rPr>
        <sz val="16"/>
        <rFont val="Times New Roman"/>
        <family val="1"/>
      </rPr>
      <t xml:space="preserve"> </t>
    </r>
    <r>
      <rPr>
        <sz val="16"/>
        <rFont val="新細明體"/>
        <family val="1"/>
      </rPr>
      <t>信義</t>
    </r>
    <r>
      <rPr>
        <sz val="16"/>
        <rFont val="Times New Roman"/>
        <family val="1"/>
      </rPr>
      <t xml:space="preserve"> </t>
    </r>
    <r>
      <rPr>
        <sz val="16"/>
        <rFont val="新細明體"/>
        <family val="1"/>
      </rPr>
      <t>區</t>
    </r>
    <r>
      <rPr>
        <u val="single"/>
        <sz val="16"/>
        <rFont val="Times New Roman"/>
        <family val="1"/>
      </rPr>
      <t xml:space="preserve">   </t>
    </r>
    <r>
      <rPr>
        <u val="single"/>
        <sz val="16"/>
        <rFont val="新細明體"/>
        <family val="1"/>
      </rPr>
      <t>敦厚</t>
    </r>
    <r>
      <rPr>
        <u val="single"/>
        <sz val="16"/>
        <rFont val="Times New Roman"/>
        <family val="1"/>
      </rPr>
      <t xml:space="preserve">  </t>
    </r>
    <r>
      <rPr>
        <sz val="16"/>
        <rFont val="新細明體"/>
        <family val="1"/>
      </rPr>
      <t>里</t>
    </r>
    <r>
      <rPr>
        <u val="single"/>
        <sz val="16"/>
        <rFont val="新細明體"/>
        <family val="1"/>
      </rPr>
      <t xml:space="preserve">  110</t>
    </r>
    <r>
      <rPr>
        <sz val="16"/>
        <rFont val="新細明體"/>
        <family val="1"/>
      </rPr>
      <t>年度里鄰建設服務經費收支結算表</t>
    </r>
    <r>
      <rPr>
        <sz val="16"/>
        <rFont val="Times New Roman"/>
        <family val="1"/>
      </rPr>
      <t xml:space="preserve">                     </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</si>
</sst>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0.00_ "/>
    <numFmt numFmtId="192" formatCode="#,##0_);[Red]\(#,##0\)"/>
    <numFmt numFmtId="193" formatCode="0_);[Red]\(0\)"/>
  </numFmts>
  <fonts count="60">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sz val="11"/>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u val="single"/>
      <sz val="16"/>
      <name val="Times New Roman"/>
      <family val="1"/>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
      <color indexed="8"/>
      <name val="新細明體"/>
      <family val="1"/>
    </font>
    <font>
      <sz val="11"/>
      <color indexed="8"/>
      <name val="新細明體"/>
      <family val="1"/>
    </font>
    <font>
      <sz val="10"/>
      <color indexed="8"/>
      <name val="新細明體"/>
      <family val="1"/>
    </font>
    <font>
      <sz val="10"/>
      <color indexed="10"/>
      <name val="新細明體"/>
      <family val="1"/>
    </font>
    <font>
      <sz val="7"/>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sz val="8"/>
      <color theme="1"/>
      <name val="Calibri"/>
      <family val="1"/>
    </font>
    <font>
      <sz val="9"/>
      <name val="Calibri"/>
      <family val="1"/>
    </font>
    <font>
      <sz val="11"/>
      <color theme="1"/>
      <name val="Calibri"/>
      <family val="1"/>
    </font>
    <font>
      <sz val="10"/>
      <color theme="1"/>
      <name val="Calibri"/>
      <family val="1"/>
    </font>
    <font>
      <sz val="10"/>
      <color rgb="FFFF0000"/>
      <name val="Calibri"/>
      <family val="1"/>
    </font>
    <font>
      <sz val="7"/>
      <color theme="1"/>
      <name val="Calibri"/>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medium"/>
      <right style="medium"/>
      <top>
        <color indexed="63"/>
      </top>
      <bottom style="medium"/>
    </border>
    <border>
      <left style="thin"/>
      <right style="thin"/>
      <top/>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20" borderId="0" applyNumberFormat="0" applyBorder="0" applyAlignment="0" applyProtection="0"/>
    <xf numFmtId="9" fontId="0" fillId="0" borderId="0" applyFont="0" applyFill="0" applyBorder="0" applyAlignment="0" applyProtection="0"/>
    <xf numFmtId="0" fontId="4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2" borderId="4" applyNumberFormat="0" applyFont="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29" borderId="2" applyNumberFormat="0" applyAlignment="0" applyProtection="0"/>
    <xf numFmtId="0" fontId="49" fillId="21" borderId="8" applyNumberFormat="0" applyAlignment="0" applyProtection="0"/>
    <xf numFmtId="0" fontId="50" fillId="30" borderId="9" applyNumberFormat="0" applyAlignment="0" applyProtection="0"/>
    <xf numFmtId="0" fontId="51" fillId="31" borderId="0" applyNumberFormat="0" applyBorder="0" applyAlignment="0" applyProtection="0"/>
    <xf numFmtId="0" fontId="52" fillId="0" borderId="0" applyNumberFormat="0" applyFill="0" applyBorder="0" applyAlignment="0" applyProtection="0"/>
  </cellStyleXfs>
  <cellXfs count="85">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Border="1" applyAlignment="1">
      <alignment horizontal="center" vertical="center" wrapText="1"/>
    </xf>
    <xf numFmtId="0" fontId="0" fillId="0" borderId="0" xfId="0" applyBorder="1" applyAlignment="1">
      <alignment/>
    </xf>
    <xf numFmtId="186" fontId="0" fillId="0" borderId="11" xfId="33" applyNumberFormat="1" applyFont="1" applyBorder="1" applyAlignment="1">
      <alignment wrapText="1"/>
    </xf>
    <xf numFmtId="186" fontId="0" fillId="0" borderId="11" xfId="33" applyNumberFormat="1" applyFont="1" applyBorder="1" applyAlignment="1">
      <alignment/>
    </xf>
    <xf numFmtId="0" fontId="1" fillId="0" borderId="12" xfId="0" applyFont="1" applyBorder="1" applyAlignment="1">
      <alignment vertical="center" wrapText="1"/>
    </xf>
    <xf numFmtId="191" fontId="0" fillId="0" borderId="0" xfId="0" applyNumberFormat="1" applyAlignment="1">
      <alignment/>
    </xf>
    <xf numFmtId="191" fontId="1" fillId="0" borderId="12" xfId="0" applyNumberFormat="1" applyFont="1" applyBorder="1" applyAlignment="1">
      <alignment vertical="center" wrapText="1"/>
    </xf>
    <xf numFmtId="0" fontId="0" fillId="0" borderId="0" xfId="0" applyAlignment="1">
      <alignment vertical="center"/>
    </xf>
    <xf numFmtId="0" fontId="0" fillId="0" borderId="0" xfId="0" applyAlignment="1">
      <alignment horizontal="center" vertical="center"/>
    </xf>
    <xf numFmtId="192" fontId="0" fillId="0" borderId="0" xfId="0" applyNumberFormat="1" applyAlignment="1">
      <alignment horizontal="center" vertical="center"/>
    </xf>
    <xf numFmtId="49" fontId="0" fillId="0" borderId="0" xfId="0" applyNumberFormat="1" applyAlignment="1">
      <alignment horizontal="center" vertical="center"/>
    </xf>
    <xf numFmtId="192" fontId="0" fillId="0" borderId="0" xfId="0" applyNumberFormat="1" applyAlignment="1">
      <alignment vertical="center"/>
    </xf>
    <xf numFmtId="0" fontId="0" fillId="0" borderId="10" xfId="0" applyBorder="1" applyAlignment="1">
      <alignment horizontal="center" vertical="center"/>
    </xf>
    <xf numFmtId="192" fontId="0" fillId="0" borderId="10" xfId="0" applyNumberFormat="1" applyBorder="1" applyAlignment="1">
      <alignment horizontal="center" vertical="center"/>
    </xf>
    <xf numFmtId="49" fontId="13" fillId="0" borderId="10" xfId="0" applyNumberFormat="1" applyFont="1" applyBorder="1" applyAlignment="1">
      <alignment horizontal="center" vertical="center" wrapText="1"/>
    </xf>
    <xf numFmtId="0" fontId="0" fillId="32" borderId="10" xfId="0" applyFill="1" applyBorder="1" applyAlignment="1">
      <alignment vertical="center"/>
    </xf>
    <xf numFmtId="0" fontId="0" fillId="32" borderId="10" xfId="0" applyFill="1" applyBorder="1" applyAlignment="1">
      <alignment horizontal="center" vertical="center"/>
    </xf>
    <xf numFmtId="192" fontId="53" fillId="32" borderId="10" xfId="0" applyNumberFormat="1" applyFont="1" applyFill="1" applyBorder="1" applyAlignment="1">
      <alignment horizontal="center" vertical="center"/>
    </xf>
    <xf numFmtId="49" fontId="53" fillId="32" borderId="10" xfId="0" applyNumberFormat="1" applyFont="1" applyFill="1" applyBorder="1" applyAlignment="1">
      <alignment horizontal="center" vertical="center"/>
    </xf>
    <xf numFmtId="0" fontId="53" fillId="32" borderId="10" xfId="0" applyFont="1" applyFill="1" applyBorder="1" applyAlignment="1">
      <alignment horizontal="center" vertical="center"/>
    </xf>
    <xf numFmtId="0" fontId="53" fillId="32" borderId="10" xfId="0" applyFont="1" applyFill="1" applyBorder="1" applyAlignment="1">
      <alignment horizontal="left" vertical="center"/>
    </xf>
    <xf numFmtId="0" fontId="0" fillId="32" borderId="10" xfId="0" applyFill="1" applyBorder="1" applyAlignment="1">
      <alignment vertical="center" wrapText="1"/>
    </xf>
    <xf numFmtId="49" fontId="53" fillId="32" borderId="10" xfId="0" applyNumberFormat="1" applyFont="1" applyFill="1" applyBorder="1" applyAlignment="1">
      <alignment horizontal="center" vertical="center"/>
    </xf>
    <xf numFmtId="0" fontId="53" fillId="32" borderId="13" xfId="0" applyFont="1" applyFill="1" applyBorder="1" applyAlignment="1">
      <alignment horizontal="center" vertical="center"/>
    </xf>
    <xf numFmtId="0" fontId="53" fillId="32" borderId="10" xfId="0" applyFont="1" applyFill="1" applyBorder="1" applyAlignment="1">
      <alignment vertical="center"/>
    </xf>
    <xf numFmtId="0" fontId="54" fillId="32" borderId="10" xfId="0" applyFont="1" applyFill="1" applyBorder="1" applyAlignment="1">
      <alignment vertical="center" wrapText="1"/>
    </xf>
    <xf numFmtId="192" fontId="0" fillId="32" borderId="10" xfId="0" applyNumberFormat="1" applyFill="1" applyBorder="1" applyAlignment="1">
      <alignment vertical="center"/>
    </xf>
    <xf numFmtId="192" fontId="53" fillId="32" borderId="10" xfId="0" applyNumberFormat="1" applyFont="1" applyFill="1" applyBorder="1" applyAlignment="1">
      <alignment horizontal="center" vertical="center"/>
    </xf>
    <xf numFmtId="0" fontId="55" fillId="32" borderId="10" xfId="0" applyFont="1" applyFill="1" applyBorder="1" applyAlignment="1">
      <alignment vertical="center" wrapText="1"/>
    </xf>
    <xf numFmtId="192" fontId="0" fillId="32" borderId="10" xfId="0" applyNumberFormat="1" applyFont="1" applyFill="1" applyBorder="1" applyAlignment="1">
      <alignment horizontal="center" vertical="center"/>
    </xf>
    <xf numFmtId="0" fontId="0" fillId="32" borderId="10" xfId="0" applyFont="1" applyFill="1" applyBorder="1" applyAlignment="1" quotePrefix="1">
      <alignment horizontal="center" vertical="center"/>
    </xf>
    <xf numFmtId="0" fontId="0" fillId="32" borderId="10" xfId="0" applyFont="1" applyFill="1" applyBorder="1" applyAlignment="1">
      <alignment horizontal="center" vertical="center"/>
    </xf>
    <xf numFmtId="0" fontId="0" fillId="32" borderId="10" xfId="0" applyFont="1" applyFill="1" applyBorder="1" applyAlignment="1">
      <alignment vertical="center"/>
    </xf>
    <xf numFmtId="192" fontId="36" fillId="32" borderId="10" xfId="0" applyNumberFormat="1" applyFont="1" applyFill="1" applyBorder="1" applyAlignment="1">
      <alignment horizontal="center" vertical="center"/>
    </xf>
    <xf numFmtId="49" fontId="36" fillId="32" borderId="10" xfId="0" applyNumberFormat="1" applyFont="1" applyFill="1" applyBorder="1" applyAlignment="1" quotePrefix="1">
      <alignment horizontal="center" vertical="center"/>
    </xf>
    <xf numFmtId="0" fontId="36" fillId="32" borderId="13" xfId="0" applyFont="1" applyFill="1" applyBorder="1" applyAlignment="1">
      <alignment horizontal="center" vertical="center"/>
    </xf>
    <xf numFmtId="0" fontId="56" fillId="32" borderId="10" xfId="0" applyFont="1" applyFill="1" applyBorder="1" applyAlignment="1">
      <alignment vertical="center"/>
    </xf>
    <xf numFmtId="192" fontId="0" fillId="32" borderId="10" xfId="0" applyNumberFormat="1" applyFill="1" applyBorder="1" applyAlignment="1">
      <alignment horizontal="center" vertical="center"/>
    </xf>
    <xf numFmtId="49" fontId="0" fillId="32" borderId="10" xfId="0" applyNumberFormat="1" applyFill="1" applyBorder="1" applyAlignment="1" quotePrefix="1">
      <alignment horizontal="center" vertical="center"/>
    </xf>
    <xf numFmtId="0" fontId="0" fillId="32" borderId="13" xfId="0" applyFill="1" applyBorder="1" applyAlignment="1">
      <alignment horizontal="center" vertical="center"/>
    </xf>
    <xf numFmtId="0" fontId="0" fillId="32" borderId="10" xfId="0" applyFont="1" applyFill="1" applyBorder="1" applyAlignment="1">
      <alignment vertical="center" wrapText="1"/>
    </xf>
    <xf numFmtId="0" fontId="0" fillId="0" borderId="10" xfId="0" applyBorder="1" applyAlignment="1">
      <alignment vertical="center"/>
    </xf>
    <xf numFmtId="0" fontId="0" fillId="0" borderId="10" xfId="0" applyBorder="1" applyAlignment="1" quotePrefix="1">
      <alignment vertical="center"/>
    </xf>
    <xf numFmtId="0" fontId="0" fillId="0" borderId="10" xfId="0" applyBorder="1" applyAlignment="1">
      <alignment vertical="center" wrapText="1"/>
    </xf>
    <xf numFmtId="0" fontId="57" fillId="0" borderId="10" xfId="0" applyFont="1" applyBorder="1" applyAlignment="1">
      <alignment vertical="center"/>
    </xf>
    <xf numFmtId="49" fontId="0" fillId="0" borderId="10" xfId="0" applyNumberFormat="1" applyBorder="1" applyAlignment="1" quotePrefix="1">
      <alignment horizontal="center" vertical="center"/>
    </xf>
    <xf numFmtId="192" fontId="0" fillId="0" borderId="10" xfId="0" applyNumberFormat="1" applyBorder="1" applyAlignment="1">
      <alignment vertical="center"/>
    </xf>
    <xf numFmtId="49" fontId="0" fillId="0" borderId="10" xfId="0" applyNumberFormat="1" applyBorder="1" applyAlignment="1">
      <alignment horizontal="center" vertical="center"/>
    </xf>
    <xf numFmtId="0" fontId="0" fillId="0" borderId="10" xfId="0" applyBorder="1" applyAlignment="1" quotePrefix="1">
      <alignment horizontal="center" vertical="center"/>
    </xf>
    <xf numFmtId="0" fontId="0" fillId="0" borderId="10" xfId="0" applyFont="1" applyBorder="1" applyAlignment="1">
      <alignment vertical="center" wrapText="1"/>
    </xf>
    <xf numFmtId="0" fontId="57" fillId="0" borderId="10" xfId="0" applyFont="1" applyBorder="1" applyAlignment="1">
      <alignment vertical="center" wrapText="1"/>
    </xf>
    <xf numFmtId="0" fontId="58" fillId="0" borderId="10" xfId="0" applyFont="1" applyBorder="1" applyAlignment="1">
      <alignment vertical="center" wrapText="1"/>
    </xf>
    <xf numFmtId="0" fontId="0" fillId="0" borderId="10" xfId="0" applyFont="1" applyBorder="1" applyAlignment="1">
      <alignment horizontal="center" vertical="center"/>
    </xf>
    <xf numFmtId="193" fontId="0" fillId="0" borderId="13" xfId="0" applyNumberFormat="1" applyFont="1" applyBorder="1" applyAlignment="1">
      <alignment horizontal="center" vertical="center"/>
    </xf>
    <xf numFmtId="0" fontId="0" fillId="0" borderId="13" xfId="0" applyFont="1" applyBorder="1" applyAlignment="1">
      <alignment horizontal="center" vertical="center"/>
    </xf>
    <xf numFmtId="0" fontId="52" fillId="0" borderId="10" xfId="0" applyFont="1" applyBorder="1" applyAlignment="1">
      <alignment vertical="center"/>
    </xf>
    <xf numFmtId="0" fontId="0" fillId="0" borderId="10" xfId="0" applyFont="1" applyBorder="1" applyAlignment="1">
      <alignment vertical="center"/>
    </xf>
    <xf numFmtId="0" fontId="59" fillId="0" borderId="10" xfId="0" applyFont="1" applyBorder="1" applyAlignment="1">
      <alignment vertical="center"/>
    </xf>
    <xf numFmtId="0" fontId="57" fillId="0" borderId="0" xfId="0" applyFont="1" applyBorder="1" applyAlignment="1">
      <alignment vertical="center"/>
    </xf>
    <xf numFmtId="0" fontId="0" fillId="0" borderId="0" xfId="0" applyBorder="1" applyAlignment="1">
      <alignment horizontal="center" vertical="center"/>
    </xf>
    <xf numFmtId="192" fontId="0" fillId="0" borderId="0" xfId="0" applyNumberFormat="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vertical="center"/>
    </xf>
    <xf numFmtId="192" fontId="0" fillId="0" borderId="0" xfId="0" applyNumberFormat="1" applyFill="1" applyAlignment="1">
      <alignment horizontal="center" vertical="center"/>
    </xf>
    <xf numFmtId="0" fontId="9" fillId="0" borderId="10" xfId="0" applyFont="1" applyBorder="1" applyAlignment="1">
      <alignment horizontal="center" vertical="center"/>
    </xf>
    <xf numFmtId="0" fontId="0" fillId="0" borderId="0" xfId="0" applyAlignment="1">
      <alignment horizontal="right"/>
    </xf>
    <xf numFmtId="0" fontId="1" fillId="0" borderId="0" xfId="0" applyFont="1" applyAlignment="1">
      <alignment/>
    </xf>
    <xf numFmtId="0" fontId="0" fillId="0" borderId="0" xfId="0" applyAlignment="1">
      <alignment/>
    </xf>
    <xf numFmtId="0" fontId="0" fillId="0" borderId="0" xfId="0" applyBorder="1" applyAlignment="1">
      <alignment/>
    </xf>
    <xf numFmtId="0" fontId="0" fillId="0" borderId="10" xfId="0" applyBorder="1" applyAlignment="1">
      <alignment horizontal="center" vertical="center"/>
    </xf>
    <xf numFmtId="0" fontId="10" fillId="0" borderId="14" xfId="0" applyFont="1" applyBorder="1" applyAlignment="1">
      <alignment/>
    </xf>
    <xf numFmtId="0" fontId="0" fillId="0" borderId="15" xfId="0" applyFont="1" applyBorder="1" applyAlignment="1">
      <alignment horizontal="center" vertical="distributed" textRotation="255"/>
    </xf>
    <xf numFmtId="0" fontId="0" fillId="0" borderId="16" xfId="0" applyFont="1" applyBorder="1" applyAlignment="1">
      <alignment horizontal="distributed" vertical="center" wrapText="1"/>
    </xf>
    <xf numFmtId="0" fontId="0" fillId="0" borderId="16" xfId="0" applyFont="1" applyBorder="1" applyAlignment="1">
      <alignment horizontal="left" vertical="center" wrapText="1"/>
    </xf>
    <xf numFmtId="0" fontId="6" fillId="0" borderId="16" xfId="0" applyFont="1" applyBorder="1" applyAlignment="1">
      <alignment horizontal="distributed" vertical="center" wrapText="1"/>
    </xf>
    <xf numFmtId="0" fontId="0" fillId="0" borderId="17" xfId="0" applyFont="1" applyBorder="1" applyAlignment="1">
      <alignment horizontal="center" vertical="distributed" wrapText="1"/>
    </xf>
    <xf numFmtId="0" fontId="0" fillId="0" borderId="18" xfId="0" applyBorder="1" applyAlignment="1">
      <alignment horizontal="center" vertical="center" wrapText="1"/>
    </xf>
    <xf numFmtId="186" fontId="0" fillId="0" borderId="19" xfId="33" applyNumberFormat="1" applyFont="1" applyBorder="1" applyAlignment="1">
      <alignment wrapText="1"/>
    </xf>
    <xf numFmtId="0" fontId="0" fillId="0" borderId="20" xfId="0" applyBorder="1" applyAlignment="1">
      <alignment horizontal="center" vertical="center" wrapText="1"/>
    </xf>
    <xf numFmtId="9" fontId="0" fillId="0" borderId="21" xfId="0" applyNumberFormat="1" applyFont="1" applyBorder="1" applyAlignment="1">
      <alignment/>
    </xf>
    <xf numFmtId="9" fontId="0" fillId="0" borderId="22" xfId="0" applyNumberFormat="1" applyFont="1"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90" zoomScaleNormal="75" zoomScaleSheetLayoutView="90" zoomScalePageLayoutView="0" workbookViewId="0" topLeftCell="A1">
      <selection activeCell="H3" sqref="H3"/>
    </sheetView>
  </sheetViews>
  <sheetFormatPr defaultColWidth="6.625" defaultRowHeight="16.5"/>
  <cols>
    <col min="1" max="1" width="8.125" style="0" customWidth="1"/>
    <col min="2" max="15" width="10.625" style="0" customWidth="1"/>
  </cols>
  <sheetData>
    <row r="1" spans="1:15" s="2" customFormat="1" ht="29.25" customHeight="1">
      <c r="A1" s="68" t="s">
        <v>23</v>
      </c>
      <c r="B1" s="68"/>
      <c r="C1" s="68"/>
      <c r="D1" s="68"/>
      <c r="E1" s="68"/>
      <c r="F1" s="68"/>
      <c r="G1" s="68"/>
      <c r="H1" s="68"/>
      <c r="I1" s="68"/>
      <c r="J1" s="68"/>
      <c r="K1" s="68"/>
      <c r="L1" s="68"/>
      <c r="M1" s="68"/>
      <c r="N1" s="68"/>
      <c r="O1" s="68"/>
    </row>
    <row r="2" spans="1:15" s="2" customFormat="1" ht="29.25" customHeight="1" thickBot="1">
      <c r="A2" s="74"/>
      <c r="B2" s="74"/>
      <c r="C2" s="74"/>
      <c r="D2" s="74"/>
      <c r="E2" s="74"/>
      <c r="F2" s="74"/>
      <c r="G2" s="74"/>
      <c r="H2" s="74"/>
      <c r="I2" s="74"/>
      <c r="J2" s="74"/>
      <c r="K2" s="74"/>
      <c r="L2" s="74"/>
      <c r="M2" s="74"/>
      <c r="N2" s="74"/>
      <c r="O2" s="74"/>
    </row>
    <row r="3" spans="1:15" ht="240.75" customHeight="1">
      <c r="A3" s="75" t="s">
        <v>0</v>
      </c>
      <c r="B3" s="76" t="s">
        <v>7</v>
      </c>
      <c r="C3" s="76" t="s">
        <v>14</v>
      </c>
      <c r="D3" s="76" t="s">
        <v>8</v>
      </c>
      <c r="E3" s="76" t="s">
        <v>9</v>
      </c>
      <c r="F3" s="77" t="s">
        <v>17</v>
      </c>
      <c r="G3" s="76" t="s">
        <v>10</v>
      </c>
      <c r="H3" s="76" t="s">
        <v>11</v>
      </c>
      <c r="I3" s="76" t="s">
        <v>18</v>
      </c>
      <c r="J3" s="76" t="s">
        <v>19</v>
      </c>
      <c r="K3" s="76" t="s">
        <v>20</v>
      </c>
      <c r="L3" s="78" t="s">
        <v>12</v>
      </c>
      <c r="M3" s="76" t="s">
        <v>16</v>
      </c>
      <c r="N3" s="76" t="s">
        <v>15</v>
      </c>
      <c r="O3" s="79" t="s">
        <v>1</v>
      </c>
    </row>
    <row r="4" spans="1:15" ht="39.75" customHeight="1">
      <c r="A4" s="80" t="s">
        <v>2</v>
      </c>
      <c r="B4" s="5">
        <v>0</v>
      </c>
      <c r="C4" s="5">
        <v>0</v>
      </c>
      <c r="D4" s="5">
        <v>73559</v>
      </c>
      <c r="E4" s="5">
        <v>0</v>
      </c>
      <c r="F4" s="5">
        <v>0</v>
      </c>
      <c r="G4" s="5">
        <v>0</v>
      </c>
      <c r="H4" s="5">
        <v>0</v>
      </c>
      <c r="I4" s="5">
        <v>4188</v>
      </c>
      <c r="J4" s="5">
        <v>0</v>
      </c>
      <c r="K4" s="5">
        <v>207253</v>
      </c>
      <c r="L4" s="6">
        <v>0</v>
      </c>
      <c r="M4" s="5">
        <v>27000</v>
      </c>
      <c r="N4" s="5">
        <v>0</v>
      </c>
      <c r="O4" s="81">
        <f>SUM(B4:N4)</f>
        <v>312000</v>
      </c>
    </row>
    <row r="5" spans="1:15" ht="39.75" customHeight="1">
      <c r="A5" s="80" t="s">
        <v>3</v>
      </c>
      <c r="B5" s="5">
        <v>0</v>
      </c>
      <c r="C5" s="5">
        <f aca="true" t="shared" si="0" ref="C5:N5">C4</f>
        <v>0</v>
      </c>
      <c r="D5" s="5">
        <f t="shared" si="0"/>
        <v>73559</v>
      </c>
      <c r="E5" s="5">
        <f t="shared" si="0"/>
        <v>0</v>
      </c>
      <c r="F5" s="5">
        <f t="shared" si="0"/>
        <v>0</v>
      </c>
      <c r="G5" s="5">
        <f t="shared" si="0"/>
        <v>0</v>
      </c>
      <c r="H5" s="5">
        <f t="shared" si="0"/>
        <v>0</v>
      </c>
      <c r="I5" s="5">
        <f t="shared" si="0"/>
        <v>4188</v>
      </c>
      <c r="J5" s="5">
        <f t="shared" si="0"/>
        <v>0</v>
      </c>
      <c r="K5" s="5">
        <v>207253</v>
      </c>
      <c r="L5" s="5">
        <f t="shared" si="0"/>
        <v>0</v>
      </c>
      <c r="M5" s="5">
        <f t="shared" si="0"/>
        <v>27000</v>
      </c>
      <c r="N5" s="5">
        <f t="shared" si="0"/>
        <v>0</v>
      </c>
      <c r="O5" s="81">
        <f>SUM(B5:N5)</f>
        <v>312000</v>
      </c>
    </row>
    <row r="6" spans="1:15" ht="39.75" customHeight="1">
      <c r="A6" s="80" t="s">
        <v>4</v>
      </c>
      <c r="B6" s="5">
        <f>B4-B5</f>
        <v>0</v>
      </c>
      <c r="C6" s="5">
        <f>C4-C5</f>
        <v>0</v>
      </c>
      <c r="D6" s="5">
        <f>D4-D5</f>
        <v>0</v>
      </c>
      <c r="E6" s="5">
        <f aca="true" t="shared" si="1" ref="E6:J6">E4-E5</f>
        <v>0</v>
      </c>
      <c r="F6" s="5">
        <f t="shared" si="1"/>
        <v>0</v>
      </c>
      <c r="G6" s="5">
        <f t="shared" si="1"/>
        <v>0</v>
      </c>
      <c r="H6" s="5">
        <f t="shared" si="1"/>
        <v>0</v>
      </c>
      <c r="I6" s="5">
        <f t="shared" si="1"/>
        <v>0</v>
      </c>
      <c r="J6" s="5">
        <f t="shared" si="1"/>
        <v>0</v>
      </c>
      <c r="K6" s="5">
        <f>K4-K5</f>
        <v>0</v>
      </c>
      <c r="L6" s="5">
        <f>L4-L5</f>
        <v>0</v>
      </c>
      <c r="M6" s="5">
        <f>M4-M5</f>
        <v>0</v>
      </c>
      <c r="N6" s="5">
        <f>N4-N5</f>
        <v>0</v>
      </c>
      <c r="O6" s="81">
        <f>SUM(B6:N6)</f>
        <v>0</v>
      </c>
    </row>
    <row r="7" spans="1:15" ht="39.75" customHeight="1" thickBot="1">
      <c r="A7" s="82" t="s">
        <v>6</v>
      </c>
      <c r="B7" s="83" t="e">
        <f aca="true" t="shared" si="2" ref="B7:N7">B5/B4</f>
        <v>#DIV/0!</v>
      </c>
      <c r="C7" s="83" t="e">
        <f t="shared" si="2"/>
        <v>#DIV/0!</v>
      </c>
      <c r="D7" s="83">
        <f t="shared" si="2"/>
        <v>1</v>
      </c>
      <c r="E7" s="83" t="e">
        <f t="shared" si="2"/>
        <v>#DIV/0!</v>
      </c>
      <c r="F7" s="83" t="e">
        <f t="shared" si="2"/>
        <v>#DIV/0!</v>
      </c>
      <c r="G7" s="83" t="e">
        <f t="shared" si="2"/>
        <v>#DIV/0!</v>
      </c>
      <c r="H7" s="83" t="e">
        <f t="shared" si="2"/>
        <v>#DIV/0!</v>
      </c>
      <c r="I7" s="83">
        <f t="shared" si="2"/>
        <v>1</v>
      </c>
      <c r="J7" s="83" t="e">
        <f t="shared" si="2"/>
        <v>#DIV/0!</v>
      </c>
      <c r="K7" s="83">
        <f t="shared" si="2"/>
        <v>1</v>
      </c>
      <c r="L7" s="83" t="e">
        <f t="shared" si="2"/>
        <v>#DIV/0!</v>
      </c>
      <c r="M7" s="83">
        <f t="shared" si="2"/>
        <v>1</v>
      </c>
      <c r="N7" s="83" t="e">
        <f t="shared" si="2"/>
        <v>#DIV/0!</v>
      </c>
      <c r="O7" s="84">
        <v>1</v>
      </c>
    </row>
    <row r="8" spans="1:15" s="4" customFormat="1" ht="16.5">
      <c r="A8" s="72"/>
      <c r="B8" s="72"/>
      <c r="C8" s="72"/>
      <c r="D8" s="72"/>
      <c r="E8" s="72"/>
      <c r="F8" s="72"/>
      <c r="G8" s="72"/>
      <c r="H8" s="72"/>
      <c r="I8" s="72"/>
      <c r="J8" s="72"/>
      <c r="K8" s="72"/>
      <c r="L8" s="72"/>
      <c r="M8" s="72"/>
      <c r="N8" s="72"/>
      <c r="O8" s="72"/>
    </row>
    <row r="9" spans="1:15" s="1" customFormat="1" ht="16.5">
      <c r="A9" s="72" t="s">
        <v>5</v>
      </c>
      <c r="B9" s="72"/>
      <c r="C9" s="72"/>
      <c r="D9" s="72"/>
      <c r="E9" s="72"/>
      <c r="F9" s="72"/>
      <c r="G9" s="72"/>
      <c r="H9" s="72"/>
      <c r="I9" s="72"/>
      <c r="J9" s="72"/>
      <c r="K9" s="72"/>
      <c r="L9" s="72"/>
      <c r="M9" s="72"/>
      <c r="N9" s="72"/>
      <c r="O9" s="72"/>
    </row>
    <row r="10" spans="1:15" ht="16.5">
      <c r="A10" s="70" t="s">
        <v>13</v>
      </c>
      <c r="B10" s="71"/>
      <c r="C10" s="71"/>
      <c r="D10" s="71"/>
      <c r="E10" s="71"/>
      <c r="F10" s="71"/>
      <c r="G10" s="71"/>
      <c r="H10" s="71"/>
      <c r="I10" s="71"/>
      <c r="J10" s="71"/>
      <c r="K10" s="71"/>
      <c r="L10" s="71"/>
      <c r="M10" s="71"/>
      <c r="N10" s="71"/>
      <c r="O10" s="71"/>
    </row>
    <row r="12" spans="1:15" ht="31.5" customHeight="1">
      <c r="A12" s="69" t="s">
        <v>22</v>
      </c>
      <c r="B12" s="69"/>
      <c r="C12" s="69"/>
      <c r="D12" s="69"/>
      <c r="E12" s="69"/>
      <c r="F12" s="69"/>
      <c r="G12" s="69"/>
      <c r="H12" s="69"/>
      <c r="I12" s="69"/>
      <c r="J12" s="69"/>
      <c r="K12" s="69"/>
      <c r="L12" s="69"/>
      <c r="M12" s="69"/>
      <c r="N12" s="69"/>
      <c r="O12" s="69"/>
    </row>
  </sheetData>
  <sheetProtection/>
  <mergeCells count="5">
    <mergeCell ref="A1:O2"/>
    <mergeCell ref="A12:O12"/>
    <mergeCell ref="A10:O10"/>
    <mergeCell ref="A8:O8"/>
    <mergeCell ref="A9:O9"/>
  </mergeCells>
  <printOptions horizontalCentered="1"/>
  <pageMargins left="0.5905511811023623" right="0.5905511811023623" top="0.984251968503937" bottom="0.984251968503937" header="0.5118110236220472" footer="0.5118110236220472"/>
  <pageSetup horizontalDpi="400" verticalDpi="400" orientation="landscape" paperSize="9" scale="84" r:id="rId1"/>
  <headerFooter alignWithMargins="0">
    <oddHeader>&amp;L&amp;"雅真中楷,標準"&amp;14附件十</oddHeader>
  </headerFooter>
</worksheet>
</file>

<file path=xl/worksheets/sheet2.xml><?xml version="1.0" encoding="utf-8"?>
<worksheet xmlns="http://schemas.openxmlformats.org/spreadsheetml/2006/main" xmlns:r="http://schemas.openxmlformats.org/officeDocument/2006/relationships">
  <dimension ref="F3:X45"/>
  <sheetViews>
    <sheetView zoomScalePageLayoutView="0" workbookViewId="0" topLeftCell="A1">
      <selection activeCell="O18" sqref="O18"/>
    </sheetView>
  </sheetViews>
  <sheetFormatPr defaultColWidth="9.00390625" defaultRowHeight="16.5"/>
  <cols>
    <col min="11" max="11" width="10.50390625" style="8" bestFit="1" customWidth="1"/>
    <col min="17" max="17" width="9.00390625" style="10" customWidth="1"/>
    <col min="18" max="18" width="5.00390625" style="11" hidden="1" customWidth="1"/>
    <col min="19" max="19" width="0" style="12" hidden="1" customWidth="1"/>
    <col min="20" max="20" width="7.375" style="13" hidden="1" customWidth="1"/>
    <col min="21" max="21" width="4.00390625" style="11" hidden="1" customWidth="1"/>
    <col min="22" max="22" width="28.50390625" style="10" hidden="1" customWidth="1"/>
    <col min="23" max="23" width="23.875" style="10" hidden="1" customWidth="1"/>
    <col min="24" max="24" width="8.875" style="14" customWidth="1"/>
  </cols>
  <sheetData>
    <row r="3" spans="6:24" ht="16.5">
      <c r="F3">
        <v>1</v>
      </c>
      <c r="N3" t="s">
        <v>21</v>
      </c>
      <c r="Q3" s="15"/>
      <c r="R3" s="15"/>
      <c r="S3" s="16"/>
      <c r="T3" s="17"/>
      <c r="U3" s="3"/>
      <c r="V3" s="73"/>
      <c r="W3" s="73"/>
      <c r="X3" s="16"/>
    </row>
    <row r="4" spans="6:24" ht="16.5">
      <c r="F4">
        <v>2</v>
      </c>
      <c r="Q4" s="18"/>
      <c r="R4" s="19"/>
      <c r="S4" s="20"/>
      <c r="T4" s="21"/>
      <c r="U4" s="22"/>
      <c r="V4" s="23"/>
      <c r="W4" s="24"/>
      <c r="X4" s="18"/>
    </row>
    <row r="5" spans="6:24" ht="16.5">
      <c r="F5">
        <v>3</v>
      </c>
      <c r="G5">
        <v>7000</v>
      </c>
      <c r="H5">
        <v>1509</v>
      </c>
      <c r="I5">
        <v>450</v>
      </c>
      <c r="J5">
        <v>38378</v>
      </c>
      <c r="K5" s="8">
        <v>92340</v>
      </c>
      <c r="L5">
        <v>1500</v>
      </c>
      <c r="N5">
        <f aca="true" t="shared" si="0" ref="N5:N14">SUM(G5:M5)</f>
        <v>141177</v>
      </c>
      <c r="Q5" s="18"/>
      <c r="R5" s="19"/>
      <c r="S5" s="20"/>
      <c r="T5" s="25"/>
      <c r="U5" s="26"/>
      <c r="V5" s="27"/>
      <c r="W5" s="28"/>
      <c r="X5" s="29"/>
    </row>
    <row r="6" spans="6:24" ht="16.5">
      <c r="F6">
        <v>4</v>
      </c>
      <c r="N6">
        <f t="shared" si="0"/>
        <v>0</v>
      </c>
      <c r="Q6" s="18"/>
      <c r="R6" s="19"/>
      <c r="S6" s="30"/>
      <c r="T6" s="25"/>
      <c r="U6" s="26"/>
      <c r="V6" s="27"/>
      <c r="W6" s="28"/>
      <c r="X6" s="29"/>
    </row>
    <row r="7" spans="6:24" ht="16.5">
      <c r="F7">
        <v>5</v>
      </c>
      <c r="N7">
        <f t="shared" si="0"/>
        <v>0</v>
      </c>
      <c r="Q7" s="18"/>
      <c r="R7" s="19"/>
      <c r="S7" s="20"/>
      <c r="T7" s="25"/>
      <c r="U7" s="22"/>
      <c r="V7" s="31"/>
      <c r="W7" s="24"/>
      <c r="X7" s="29"/>
    </row>
    <row r="8" spans="6:24" ht="16.5">
      <c r="F8">
        <v>6</v>
      </c>
      <c r="N8">
        <f t="shared" si="0"/>
        <v>0</v>
      </c>
      <c r="Q8" s="18"/>
      <c r="R8" s="19"/>
      <c r="S8" s="32"/>
      <c r="T8" s="33"/>
      <c r="U8" s="34"/>
      <c r="V8" s="35"/>
      <c r="W8" s="24"/>
      <c r="X8" s="29"/>
    </row>
    <row r="9" spans="6:24" ht="16.5">
      <c r="F9">
        <v>7</v>
      </c>
      <c r="N9">
        <f t="shared" si="0"/>
        <v>0</v>
      </c>
      <c r="Q9" s="18"/>
      <c r="R9" s="19"/>
      <c r="S9" s="36"/>
      <c r="T9" s="37"/>
      <c r="U9" s="38"/>
      <c r="V9" s="39"/>
      <c r="W9" s="24"/>
      <c r="X9" s="29"/>
    </row>
    <row r="10" spans="6:24" ht="16.5">
      <c r="F10">
        <v>8</v>
      </c>
      <c r="G10">
        <v>4188</v>
      </c>
      <c r="H10">
        <v>3500</v>
      </c>
      <c r="N10">
        <f t="shared" si="0"/>
        <v>7688</v>
      </c>
      <c r="Q10" s="18"/>
      <c r="R10" s="19"/>
      <c r="S10" s="40"/>
      <c r="T10" s="41"/>
      <c r="U10" s="42"/>
      <c r="V10" s="18"/>
      <c r="W10" s="43"/>
      <c r="X10" s="29"/>
    </row>
    <row r="11" spans="6:24" ht="16.5">
      <c r="F11">
        <v>9</v>
      </c>
      <c r="N11">
        <f t="shared" si="0"/>
        <v>0</v>
      </c>
      <c r="Q11" s="44"/>
      <c r="R11" s="44"/>
      <c r="S11" s="44"/>
      <c r="T11" s="45"/>
      <c r="U11" s="44"/>
      <c r="V11" s="44"/>
      <c r="W11" s="46"/>
      <c r="X11" s="44"/>
    </row>
    <row r="12" spans="6:24" ht="16.5">
      <c r="F12">
        <v>10</v>
      </c>
      <c r="G12">
        <v>16300</v>
      </c>
      <c r="H12">
        <v>12401</v>
      </c>
      <c r="I12">
        <v>8800</v>
      </c>
      <c r="J12">
        <v>1890</v>
      </c>
      <c r="K12" s="8">
        <v>4500</v>
      </c>
      <c r="L12">
        <v>38000</v>
      </c>
      <c r="M12">
        <v>2300</v>
      </c>
      <c r="N12">
        <f t="shared" si="0"/>
        <v>84191</v>
      </c>
      <c r="Q12" s="47"/>
      <c r="R12" s="15"/>
      <c r="S12" s="15"/>
      <c r="T12" s="48"/>
      <c r="U12" s="15"/>
      <c r="V12" s="44"/>
      <c r="W12" s="46"/>
      <c r="X12" s="49"/>
    </row>
    <row r="13" spans="6:24" ht="16.5">
      <c r="F13">
        <v>11</v>
      </c>
      <c r="N13">
        <f t="shared" si="0"/>
        <v>0</v>
      </c>
      <c r="Q13" s="47"/>
      <c r="R13" s="15"/>
      <c r="S13" s="15"/>
      <c r="T13" s="48"/>
      <c r="U13" s="15"/>
      <c r="V13" s="44"/>
      <c r="W13" s="46"/>
      <c r="X13" s="49"/>
    </row>
    <row r="14" spans="6:24" ht="16.5">
      <c r="F14">
        <v>12</v>
      </c>
      <c r="G14">
        <v>27000</v>
      </c>
      <c r="J14">
        <v>39944</v>
      </c>
      <c r="N14">
        <f t="shared" si="0"/>
        <v>66944</v>
      </c>
      <c r="Q14" s="47"/>
      <c r="R14" s="15"/>
      <c r="S14" s="16"/>
      <c r="T14" s="50"/>
      <c r="U14" s="15"/>
      <c r="V14" s="44"/>
      <c r="W14" s="46"/>
      <c r="X14" s="49"/>
    </row>
    <row r="15" spans="17:24" ht="16.5">
      <c r="Q15" s="47"/>
      <c r="R15" s="15"/>
      <c r="S15" s="15"/>
      <c r="T15" s="51"/>
      <c r="U15" s="15"/>
      <c r="V15" s="44"/>
      <c r="W15" s="46"/>
      <c r="X15" s="49"/>
    </row>
    <row r="16" spans="14:24" ht="16.5">
      <c r="N16">
        <f>SUM(N5:N14)</f>
        <v>300000</v>
      </c>
      <c r="Q16" s="47"/>
      <c r="R16" s="15"/>
      <c r="S16" s="16"/>
      <c r="T16" s="48"/>
      <c r="U16" s="15"/>
      <c r="V16" s="44"/>
      <c r="W16" s="52"/>
      <c r="X16" s="49"/>
    </row>
    <row r="17" spans="17:24" ht="16.5">
      <c r="Q17" s="47"/>
      <c r="R17" s="15"/>
      <c r="S17" s="15"/>
      <c r="T17" s="51"/>
      <c r="U17" s="15"/>
      <c r="V17" s="44"/>
      <c r="W17" s="46"/>
      <c r="X17" s="49"/>
    </row>
    <row r="18" spans="17:24" ht="16.5">
      <c r="Q18" s="47"/>
      <c r="R18" s="15"/>
      <c r="S18" s="15"/>
      <c r="T18" s="51"/>
      <c r="U18" s="15"/>
      <c r="V18" s="44"/>
      <c r="W18" s="53"/>
      <c r="X18" s="49"/>
    </row>
    <row r="19" spans="17:24" ht="16.5">
      <c r="Q19" s="47"/>
      <c r="R19" s="15"/>
      <c r="S19" s="15"/>
      <c r="T19" s="50"/>
      <c r="U19" s="15"/>
      <c r="V19" s="44"/>
      <c r="W19" s="46"/>
      <c r="X19" s="49"/>
    </row>
    <row r="20" spans="17:24" ht="16.5">
      <c r="Q20" s="47"/>
      <c r="R20" s="15"/>
      <c r="S20" s="15"/>
      <c r="T20" s="15"/>
      <c r="U20" s="15"/>
      <c r="V20" s="44"/>
      <c r="W20" s="46"/>
      <c r="X20" s="49"/>
    </row>
    <row r="21" spans="17:24" ht="16.5">
      <c r="Q21" s="54"/>
      <c r="R21" s="55"/>
      <c r="S21" s="56"/>
      <c r="T21" s="57"/>
      <c r="U21" s="57"/>
      <c r="V21" s="58"/>
      <c r="W21" s="59"/>
      <c r="X21" s="56"/>
    </row>
    <row r="22" spans="17:24" ht="16.5">
      <c r="Q22" s="47"/>
      <c r="R22" s="15"/>
      <c r="S22" s="15"/>
      <c r="T22" s="15"/>
      <c r="U22" s="15"/>
      <c r="V22" s="60"/>
      <c r="W22" s="44"/>
      <c r="X22" s="49"/>
    </row>
    <row r="23" spans="17:24" ht="16.5">
      <c r="Q23" s="47"/>
      <c r="R23" s="15"/>
      <c r="S23" s="15"/>
      <c r="T23" s="15"/>
      <c r="U23" s="15"/>
      <c r="V23" s="60"/>
      <c r="W23" s="44"/>
      <c r="X23" s="49"/>
    </row>
    <row r="24" spans="6:24" ht="17.25" thickBot="1">
      <c r="F24" s="7">
        <v>27000</v>
      </c>
      <c r="H24" s="7">
        <v>27000</v>
      </c>
      <c r="I24">
        <v>3</v>
      </c>
      <c r="K24" s="9">
        <v>27000</v>
      </c>
      <c r="Q24" s="47"/>
      <c r="R24" s="15"/>
      <c r="S24" s="15"/>
      <c r="T24" s="15"/>
      <c r="U24" s="15"/>
      <c r="V24" s="60"/>
      <c r="W24" s="44"/>
      <c r="X24" s="49"/>
    </row>
    <row r="25" spans="6:24" ht="17.25" thickBot="1">
      <c r="F25" s="7">
        <v>8800</v>
      </c>
      <c r="H25" s="7">
        <v>8800</v>
      </c>
      <c r="I25">
        <v>3</v>
      </c>
      <c r="K25" s="9">
        <v>8800</v>
      </c>
      <c r="Q25" s="47"/>
      <c r="R25" s="15"/>
      <c r="S25" s="15"/>
      <c r="T25" s="15"/>
      <c r="U25" s="15"/>
      <c r="V25" s="60"/>
      <c r="W25" s="44"/>
      <c r="X25" s="49"/>
    </row>
    <row r="26" spans="6:24" ht="17.25" thickBot="1">
      <c r="F26" s="7">
        <v>28701</v>
      </c>
      <c r="H26" s="7">
        <v>28701</v>
      </c>
      <c r="K26" s="9">
        <v>28701</v>
      </c>
      <c r="Q26" s="47"/>
      <c r="R26" s="15"/>
      <c r="S26" s="15"/>
      <c r="T26" s="50"/>
      <c r="U26" s="15"/>
      <c r="V26" s="60"/>
      <c r="W26" s="44"/>
      <c r="X26" s="49"/>
    </row>
    <row r="27" spans="6:24" ht="17.25" thickBot="1">
      <c r="F27" s="7">
        <v>4500</v>
      </c>
      <c r="H27" s="7">
        <v>4500</v>
      </c>
      <c r="K27" s="9">
        <v>4500</v>
      </c>
      <c r="Q27" s="61"/>
      <c r="R27" s="62"/>
      <c r="S27" s="63"/>
      <c r="T27" s="64"/>
      <c r="U27" s="62"/>
      <c r="V27" s="65"/>
      <c r="W27" s="65"/>
      <c r="X27" s="66"/>
    </row>
    <row r="28" spans="6:19" ht="17.25" thickBot="1">
      <c r="F28" s="7">
        <v>92340</v>
      </c>
      <c r="H28" s="7">
        <v>92340</v>
      </c>
      <c r="K28" s="9">
        <v>92340</v>
      </c>
      <c r="S28" s="67"/>
    </row>
    <row r="29" spans="6:11" ht="17.25" thickBot="1">
      <c r="F29" s="7">
        <v>2000</v>
      </c>
      <c r="H29" s="7">
        <v>2000</v>
      </c>
      <c r="K29" s="9">
        <v>2000</v>
      </c>
    </row>
    <row r="30" spans="6:11" ht="17.25" thickBot="1">
      <c r="F30" s="7">
        <v>1500</v>
      </c>
      <c r="H30" s="7">
        <v>1500</v>
      </c>
      <c r="K30" s="9">
        <v>1500</v>
      </c>
    </row>
    <row r="31" spans="6:11" ht="17.25" thickBot="1">
      <c r="F31" s="7">
        <v>2300</v>
      </c>
      <c r="H31" s="7">
        <v>2300</v>
      </c>
      <c r="K31" s="9">
        <v>2300</v>
      </c>
    </row>
    <row r="32" spans="6:11" ht="17.25" thickBot="1">
      <c r="F32" s="7">
        <v>450</v>
      </c>
      <c r="H32" s="7">
        <v>450</v>
      </c>
      <c r="K32" s="9">
        <v>450</v>
      </c>
    </row>
    <row r="33" spans="6:11" ht="17.25" thickBot="1">
      <c r="F33" s="7">
        <v>1890</v>
      </c>
      <c r="H33" s="7">
        <v>1890</v>
      </c>
      <c r="K33" s="9">
        <v>1890</v>
      </c>
    </row>
    <row r="34" spans="6:11" ht="17.25" thickBot="1">
      <c r="F34" s="7">
        <v>1500</v>
      </c>
      <c r="H34" s="7">
        <v>1500</v>
      </c>
      <c r="K34" s="9">
        <v>1500</v>
      </c>
    </row>
    <row r="35" spans="6:11" ht="17.25" thickBot="1">
      <c r="F35" s="7">
        <v>38378</v>
      </c>
      <c r="H35" s="7">
        <v>38378</v>
      </c>
      <c r="K35" s="9">
        <v>38378</v>
      </c>
    </row>
    <row r="36" spans="6:11" ht="17.25" thickBot="1">
      <c r="F36" s="7"/>
      <c r="H36" s="7"/>
      <c r="K36" s="9"/>
    </row>
    <row r="37" spans="6:11" ht="17.25" thickBot="1">
      <c r="F37" s="7">
        <v>7000</v>
      </c>
      <c r="H37" s="7">
        <v>7000</v>
      </c>
      <c r="K37" s="9">
        <v>7000</v>
      </c>
    </row>
    <row r="38" spans="6:11" ht="17.25" thickBot="1">
      <c r="F38" s="7">
        <v>4188</v>
      </c>
      <c r="H38" s="7">
        <v>4188</v>
      </c>
      <c r="K38" s="9">
        <v>4188</v>
      </c>
    </row>
    <row r="39" spans="6:11" ht="17.25" thickBot="1">
      <c r="F39" s="7">
        <v>8800</v>
      </c>
      <c r="H39" s="7">
        <v>39944</v>
      </c>
      <c r="K39" s="9">
        <v>39944</v>
      </c>
    </row>
    <row r="40" spans="6:11" ht="17.25" thickBot="1">
      <c r="F40" s="7">
        <v>39944</v>
      </c>
      <c r="H40" s="7">
        <v>38000</v>
      </c>
      <c r="K40" s="9">
        <v>38000</v>
      </c>
    </row>
    <row r="41" spans="8:11" ht="17.25" thickBot="1">
      <c r="H41" s="7">
        <v>1509</v>
      </c>
      <c r="K41" s="9">
        <v>1509</v>
      </c>
    </row>
    <row r="45" spans="6:11" ht="16.5">
      <c r="F45">
        <f>SUM(F24:F40)</f>
        <v>269291</v>
      </c>
      <c r="G45">
        <f>SUM(G24:G40)</f>
        <v>0</v>
      </c>
      <c r="H45">
        <f>SUM(H24:H40)</f>
        <v>298491</v>
      </c>
      <c r="I45">
        <f>SUM(I24:I40)</f>
        <v>6</v>
      </c>
      <c r="K45" s="8">
        <f>SUM(K24:K41)</f>
        <v>300000</v>
      </c>
    </row>
  </sheetData>
  <sheetProtection/>
  <mergeCells count="1">
    <mergeCell ref="V3:W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江世安</cp:lastModifiedBy>
  <cp:lastPrinted>2021-12-23T09:03:11Z</cp:lastPrinted>
  <dcterms:created xsi:type="dcterms:W3CDTF">1999-09-16T05:55:05Z</dcterms:created>
  <dcterms:modified xsi:type="dcterms:W3CDTF">2021-12-23T09:03:22Z</dcterms:modified>
  <cp:category/>
  <cp:version/>
  <cp:contentType/>
  <cp:contentStatus/>
</cp:coreProperties>
</file>