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156" windowWidth="8508" windowHeight="4476" activeTab="0"/>
  </bookViews>
  <sheets>
    <sheet name="104年" sheetId="1" r:id="rId1"/>
    <sheet name="105年" sheetId="2" r:id="rId2"/>
  </sheets>
  <definedNames/>
  <calcPr fullCalcOnLoad="1"/>
</workbook>
</file>

<file path=xl/sharedStrings.xml><?xml version="1.0" encoding="utf-8"?>
<sst xmlns="http://schemas.openxmlformats.org/spreadsheetml/2006/main" count="107" uniqueCount="68">
  <si>
    <t>經費</t>
  </si>
  <si>
    <t>科目用途</t>
  </si>
  <si>
    <t>單位</t>
  </si>
  <si>
    <t>數量</t>
  </si>
  <si>
    <t>單價</t>
  </si>
  <si>
    <t>預算數</t>
  </si>
  <si>
    <t>說明</t>
  </si>
  <si>
    <t>主任委員</t>
  </si>
  <si>
    <t>編號</t>
  </si>
  <si>
    <t>里別</t>
  </si>
  <si>
    <t xml:space="preserve"> 臺北市殯葬管理處第二殯儀館回饋地方經費管理委員會</t>
  </si>
  <si>
    <t xml:space="preserve">製表  </t>
  </si>
  <si>
    <t>＜大安區、文山區、信義區＞104年度回饋經費使用計畫表</t>
  </si>
  <si>
    <t>預算數</t>
  </si>
  <si>
    <t>023</t>
  </si>
  <si>
    <t>新龍里</t>
  </si>
  <si>
    <t>飲水機</t>
  </si>
  <si>
    <t>臺</t>
  </si>
  <si>
    <t>炊煮用具</t>
  </si>
  <si>
    <t>學生奬助學金</t>
  </si>
  <si>
    <t>冰箱</t>
  </si>
  <si>
    <t>式</t>
  </si>
  <si>
    <t>長者年節禮品</t>
  </si>
  <si>
    <t>年</t>
  </si>
  <si>
    <t>經常門</t>
  </si>
  <si>
    <t>資本門</t>
  </si>
  <si>
    <t>辦活動時供里民及志工使用</t>
  </si>
  <si>
    <t>提升為民服務效益</t>
  </si>
  <si>
    <t>里內優秀學生獎助學金</t>
  </si>
  <si>
    <t>節慶慰問長者用</t>
  </si>
  <si>
    <t>急難慰助金</t>
  </si>
  <si>
    <t>年</t>
  </si>
  <si>
    <t>提供里內急難者救助用</t>
  </si>
  <si>
    <t>滅火器換藥</t>
  </si>
  <si>
    <t>支</t>
  </si>
  <si>
    <t>里內公共區域滅火器換藥</t>
  </si>
  <si>
    <t>環境清潔消毒工程</t>
  </si>
  <si>
    <t>維護社區清潔</t>
  </si>
  <si>
    <t>警用手電筒</t>
  </si>
  <si>
    <t>志工冬季制服</t>
  </si>
  <si>
    <t>件</t>
  </si>
  <si>
    <t>志工夏季制服</t>
  </si>
  <si>
    <t>提供里內志工制服凝聚向心力</t>
  </si>
  <si>
    <t>防災暨社區巡守用</t>
  </si>
  <si>
    <t>＜大安區、文山區、信義區＞105年度回饋經費使用計畫表</t>
  </si>
  <si>
    <t>不鏽鋼洗槽</t>
  </si>
  <si>
    <t>實木沙發椅組</t>
  </si>
  <si>
    <t>報決議通過</t>
  </si>
  <si>
    <t>本案業經104年1月26日里鄰工作會</t>
  </si>
  <si>
    <t>本案業經104年1月26日里鄰工作會</t>
  </si>
  <si>
    <t>報決議通過</t>
  </si>
  <si>
    <t xml:space="preserve">         會計</t>
  </si>
  <si>
    <t xml:space="preserve">      會計</t>
  </si>
  <si>
    <t>編列數</t>
  </si>
  <si>
    <t>套</t>
  </si>
  <si>
    <t>里內學生獎助學金</t>
  </si>
  <si>
    <t>式</t>
  </si>
  <si>
    <t>里辦公處安全維護用</t>
  </si>
  <si>
    <t>提供里民康樂活動設施</t>
  </si>
  <si>
    <t>卡拉OK點歌機</t>
  </si>
  <si>
    <t>里辦公處監視器</t>
  </si>
  <si>
    <t>志工用背心</t>
  </si>
  <si>
    <t>睦鄰聯誼活動</t>
  </si>
  <si>
    <t>式</t>
  </si>
  <si>
    <t>增進鄰里情感及向心力</t>
  </si>
  <si>
    <t>備註：依臺北市立第二殯儀館回饋地方經費管理委員會104年4月1日北市二館饋字第104094號函審查會審</t>
  </si>
  <si>
    <t>議通過同意核備。</t>
  </si>
  <si>
    <t>製表   里長李淑梅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</si>
</sst>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[Red]&quot;$&quot;#,##0"/>
    <numFmt numFmtId="177" formatCode="#,##0;[Red]#,##0"/>
    <numFmt numFmtId="178" formatCode="&quot;$&quot;#,##0"/>
    <numFmt numFmtId="179" formatCode="&quot;$&quot;#,##0.00"/>
    <numFmt numFmtId="180" formatCode="&quot;$&quot;#,##0.00;[Red]&quot;$&quot;#,##0.00"/>
    <numFmt numFmtId="181" formatCode="#,##0_);[Red]\(#,##0\)"/>
  </numFmts>
  <fonts count="43">
    <font>
      <sz val="12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b/>
      <sz val="16"/>
      <name val="標楷體"/>
      <family val="4"/>
    </font>
    <font>
      <sz val="13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distributed" wrapText="1"/>
    </xf>
    <xf numFmtId="0" fontId="4" fillId="0" borderId="12" xfId="0" applyFont="1" applyBorder="1" applyAlignment="1">
      <alignment horizontal="center" vertical="distributed" wrapText="1"/>
    </xf>
    <xf numFmtId="0" fontId="2" fillId="0" borderId="0" xfId="0" applyFont="1" applyAlignment="1">
      <alignment/>
    </xf>
    <xf numFmtId="0" fontId="5" fillId="0" borderId="13" xfId="0" applyFont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right" vertical="center" wrapText="1"/>
    </xf>
    <xf numFmtId="176" fontId="5" fillId="0" borderId="11" xfId="0" applyNumberFormat="1" applyFont="1" applyBorder="1" applyAlignment="1">
      <alignment/>
    </xf>
    <xf numFmtId="0" fontId="5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/>
    </xf>
    <xf numFmtId="177" fontId="5" fillId="0" borderId="11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right" vertical="center"/>
    </xf>
    <xf numFmtId="6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177" fontId="5" fillId="0" borderId="15" xfId="0" applyNumberFormat="1" applyFont="1" applyBorder="1" applyAlignment="1">
      <alignment horizontal="right" vertical="center" wrapText="1"/>
    </xf>
    <xf numFmtId="0" fontId="5" fillId="0" borderId="16" xfId="0" applyFont="1" applyBorder="1" applyAlignment="1">
      <alignment/>
    </xf>
    <xf numFmtId="6" fontId="5" fillId="33" borderId="14" xfId="0" applyNumberFormat="1" applyFont="1" applyFill="1" applyBorder="1" applyAlignment="1">
      <alignment/>
    </xf>
    <xf numFmtId="176" fontId="5" fillId="0" borderId="11" xfId="0" applyNumberFormat="1" applyFont="1" applyBorder="1" applyAlignment="1">
      <alignment horizontal="right" vertical="center" wrapText="1"/>
    </xf>
    <xf numFmtId="9" fontId="5" fillId="0" borderId="14" xfId="0" applyNumberFormat="1" applyFont="1" applyBorder="1" applyAlignment="1">
      <alignment/>
    </xf>
    <xf numFmtId="6" fontId="5" fillId="0" borderId="14" xfId="0" applyNumberFormat="1" applyFont="1" applyBorder="1" applyAlignment="1">
      <alignment/>
    </xf>
    <xf numFmtId="0" fontId="5" fillId="0" borderId="11" xfId="0" applyFont="1" applyBorder="1" applyAlignment="1">
      <alignment horizontal="right" vertical="center" wrapText="1"/>
    </xf>
    <xf numFmtId="0" fontId="5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right" vertical="center" wrapText="1"/>
    </xf>
    <xf numFmtId="177" fontId="3" fillId="0" borderId="19" xfId="0" applyNumberFormat="1" applyFont="1" applyBorder="1" applyAlignment="1">
      <alignment horizontal="right" vertical="center" wrapText="1"/>
    </xf>
    <xf numFmtId="176" fontId="3" fillId="0" borderId="19" xfId="0" applyNumberFormat="1" applyFont="1" applyBorder="1" applyAlignment="1">
      <alignment horizontal="right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6" fontId="6" fillId="0" borderId="16" xfId="0" applyNumberFormat="1" applyFont="1" applyFill="1" applyBorder="1" applyAlignment="1">
      <alignment horizontal="center"/>
    </xf>
    <xf numFmtId="6" fontId="6" fillId="0" borderId="20" xfId="0" applyNumberFormat="1" applyFont="1" applyFill="1" applyBorder="1" applyAlignment="1">
      <alignment horizontal="center"/>
    </xf>
    <xf numFmtId="6" fontId="6" fillId="0" borderId="20" xfId="0" applyNumberFormat="1" applyFont="1" applyBorder="1" applyAlignment="1">
      <alignment horizontal="center" vertical="center" wrapText="1"/>
    </xf>
    <xf numFmtId="6" fontId="6" fillId="0" borderId="16" xfId="0" applyNumberFormat="1" applyFont="1" applyBorder="1" applyAlignment="1">
      <alignment horizontal="center"/>
    </xf>
    <xf numFmtId="0" fontId="6" fillId="0" borderId="16" xfId="0" applyFont="1" applyBorder="1" applyAlignment="1">
      <alignment/>
    </xf>
    <xf numFmtId="9" fontId="5" fillId="0" borderId="11" xfId="0" applyNumberFormat="1" applyFont="1" applyBorder="1" applyAlignment="1">
      <alignment/>
    </xf>
    <xf numFmtId="0" fontId="4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176" fontId="5" fillId="0" borderId="23" xfId="0" applyNumberFormat="1" applyFont="1" applyBorder="1" applyAlignment="1">
      <alignment/>
    </xf>
    <xf numFmtId="0" fontId="5" fillId="0" borderId="24" xfId="0" applyFont="1" applyBorder="1" applyAlignment="1">
      <alignment horizontal="left" vertical="center"/>
    </xf>
    <xf numFmtId="0" fontId="4" fillId="0" borderId="12" xfId="0" applyFont="1" applyFill="1" applyBorder="1" applyAlignment="1">
      <alignment/>
    </xf>
    <xf numFmtId="176" fontId="5" fillId="0" borderId="25" xfId="0" applyNumberFormat="1" applyFont="1" applyBorder="1" applyAlignment="1">
      <alignment/>
    </xf>
    <xf numFmtId="0" fontId="7" fillId="0" borderId="12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8" fillId="0" borderId="22" xfId="0" applyFont="1" applyFill="1" applyBorder="1" applyAlignment="1">
      <alignment/>
    </xf>
    <xf numFmtId="0" fontId="8" fillId="0" borderId="24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G13" sqref="G13"/>
    </sheetView>
  </sheetViews>
  <sheetFormatPr defaultColWidth="9.00390625" defaultRowHeight="16.5"/>
  <cols>
    <col min="1" max="1" width="11.625" style="0" customWidth="1"/>
    <col min="2" max="2" width="15.00390625" style="0" customWidth="1"/>
    <col min="3" max="3" width="28.00390625" style="0" customWidth="1"/>
    <col min="4" max="5" width="7.00390625" style="0" customWidth="1"/>
    <col min="6" max="6" width="11.75390625" style="0" customWidth="1"/>
    <col min="7" max="7" width="13.75390625" style="0" customWidth="1"/>
    <col min="8" max="8" width="35.625" style="0" customWidth="1"/>
  </cols>
  <sheetData>
    <row r="1" spans="1:8" ht="21.75">
      <c r="A1" s="59" t="s">
        <v>10</v>
      </c>
      <c r="B1" s="60"/>
      <c r="C1" s="60"/>
      <c r="D1" s="60"/>
      <c r="E1" s="60"/>
      <c r="F1" s="60"/>
      <c r="G1" s="60"/>
      <c r="H1" s="61"/>
    </row>
    <row r="2" spans="1:8" ht="21.75">
      <c r="A2" s="62" t="s">
        <v>12</v>
      </c>
      <c r="B2" s="63"/>
      <c r="C2" s="63"/>
      <c r="D2" s="63"/>
      <c r="E2" s="63"/>
      <c r="F2" s="63"/>
      <c r="G2" s="63"/>
      <c r="H2" s="64"/>
    </row>
    <row r="3" spans="1:8" ht="28.5" customHeight="1">
      <c r="A3" s="1" t="s">
        <v>8</v>
      </c>
      <c r="B3" s="2" t="s">
        <v>0</v>
      </c>
      <c r="C3" s="2" t="s">
        <v>1</v>
      </c>
      <c r="D3" s="2" t="s">
        <v>2</v>
      </c>
      <c r="E3" s="2" t="s">
        <v>3</v>
      </c>
      <c r="F3" s="3" t="s">
        <v>4</v>
      </c>
      <c r="G3" s="3" t="s">
        <v>5</v>
      </c>
      <c r="H3" s="4" t="s">
        <v>6</v>
      </c>
    </row>
    <row r="4" spans="1:8" ht="18.75" customHeight="1">
      <c r="A4" s="6" t="s">
        <v>9</v>
      </c>
      <c r="B4" s="7" t="s">
        <v>24</v>
      </c>
      <c r="C4" s="8" t="s">
        <v>45</v>
      </c>
      <c r="D4" s="9" t="s">
        <v>21</v>
      </c>
      <c r="E4" s="9">
        <v>1</v>
      </c>
      <c r="F4" s="10">
        <v>5000</v>
      </c>
      <c r="G4" s="11">
        <f>E4*F4</f>
        <v>5000</v>
      </c>
      <c r="H4" s="42" t="s">
        <v>26</v>
      </c>
    </row>
    <row r="5" spans="1:8" ht="20.25" customHeight="1">
      <c r="A5" s="33" t="s">
        <v>14</v>
      </c>
      <c r="B5" s="21">
        <f>SUM(G4:G12)</f>
        <v>138815</v>
      </c>
      <c r="C5" s="8" t="s">
        <v>18</v>
      </c>
      <c r="D5" s="9" t="s">
        <v>21</v>
      </c>
      <c r="E5" s="9">
        <v>1</v>
      </c>
      <c r="F5" s="10">
        <v>5015</v>
      </c>
      <c r="G5" s="11">
        <f aca="true" t="shared" si="0" ref="G5:G18">E5*F5</f>
        <v>5015</v>
      </c>
      <c r="H5" s="42" t="s">
        <v>26</v>
      </c>
    </row>
    <row r="6" spans="1:8" ht="21.75">
      <c r="A6" s="34" t="s">
        <v>15</v>
      </c>
      <c r="B6" s="41">
        <v>0.56</v>
      </c>
      <c r="C6" s="8" t="s">
        <v>30</v>
      </c>
      <c r="D6" s="9" t="s">
        <v>31</v>
      </c>
      <c r="E6" s="9">
        <v>1</v>
      </c>
      <c r="F6" s="10">
        <v>30000</v>
      </c>
      <c r="G6" s="11">
        <f t="shared" si="0"/>
        <v>30000</v>
      </c>
      <c r="H6" s="42" t="s">
        <v>32</v>
      </c>
    </row>
    <row r="7" spans="1:8" ht="21.75">
      <c r="A7" s="34"/>
      <c r="B7" s="8"/>
      <c r="C7" s="8" t="s">
        <v>22</v>
      </c>
      <c r="D7" s="9"/>
      <c r="E7" s="9">
        <v>1</v>
      </c>
      <c r="F7" s="10">
        <v>40000</v>
      </c>
      <c r="G7" s="11">
        <f t="shared" si="0"/>
        <v>40000</v>
      </c>
      <c r="H7" s="46" t="s">
        <v>29</v>
      </c>
    </row>
    <row r="8" spans="1:8" ht="21.75">
      <c r="A8" s="35" t="s">
        <v>13</v>
      </c>
      <c r="B8" s="13"/>
      <c r="C8" s="8" t="s">
        <v>19</v>
      </c>
      <c r="D8" s="9" t="s">
        <v>23</v>
      </c>
      <c r="E8" s="9">
        <v>1</v>
      </c>
      <c r="F8" s="10">
        <v>30000</v>
      </c>
      <c r="G8" s="11">
        <f>E8*F8</f>
        <v>30000</v>
      </c>
      <c r="H8" s="45" t="s">
        <v>55</v>
      </c>
    </row>
    <row r="9" spans="1:8" ht="21.75">
      <c r="A9" s="35"/>
      <c r="B9" s="13"/>
      <c r="C9" s="8" t="s">
        <v>33</v>
      </c>
      <c r="D9" s="9" t="s">
        <v>34</v>
      </c>
      <c r="E9" s="9">
        <v>60</v>
      </c>
      <c r="F9" s="10">
        <v>250</v>
      </c>
      <c r="G9" s="11">
        <f t="shared" si="0"/>
        <v>15000</v>
      </c>
      <c r="H9" s="45" t="s">
        <v>35</v>
      </c>
    </row>
    <row r="10" spans="1:8" ht="21.75">
      <c r="A10" s="36">
        <f>SUM(B5,B16)</f>
        <v>248727</v>
      </c>
      <c r="B10" s="13"/>
      <c r="C10" s="8" t="s">
        <v>38</v>
      </c>
      <c r="D10" s="9" t="s">
        <v>34</v>
      </c>
      <c r="E10" s="14">
        <v>1</v>
      </c>
      <c r="F10" s="15">
        <v>500</v>
      </c>
      <c r="G10" s="11">
        <f t="shared" si="0"/>
        <v>500</v>
      </c>
      <c r="H10" s="43" t="s">
        <v>43</v>
      </c>
    </row>
    <row r="11" spans="1:8" ht="21.75">
      <c r="A11" s="37"/>
      <c r="B11" s="8"/>
      <c r="C11" s="8" t="s">
        <v>39</v>
      </c>
      <c r="D11" s="9" t="s">
        <v>54</v>
      </c>
      <c r="E11" s="14">
        <v>6</v>
      </c>
      <c r="F11" s="15">
        <v>1800</v>
      </c>
      <c r="G11" s="11">
        <f t="shared" si="0"/>
        <v>10800</v>
      </c>
      <c r="H11" s="49" t="s">
        <v>42</v>
      </c>
    </row>
    <row r="12" spans="1:8" ht="21.75">
      <c r="A12" s="37" t="s">
        <v>53</v>
      </c>
      <c r="B12" s="8"/>
      <c r="C12" s="8" t="s">
        <v>41</v>
      </c>
      <c r="D12" s="9" t="s">
        <v>40</v>
      </c>
      <c r="E12" s="14">
        <v>10</v>
      </c>
      <c r="F12" s="15">
        <v>250</v>
      </c>
      <c r="G12" s="11">
        <f t="shared" si="0"/>
        <v>2500</v>
      </c>
      <c r="H12" s="49" t="s">
        <v>42</v>
      </c>
    </row>
    <row r="13" spans="1:8" ht="21.75">
      <c r="A13" s="38">
        <f>A10</f>
        <v>248727</v>
      </c>
      <c r="B13" s="8"/>
      <c r="C13" s="8"/>
      <c r="D13" s="9"/>
      <c r="E13" s="14"/>
      <c r="F13" s="15"/>
      <c r="G13" s="50"/>
      <c r="H13" s="53" t="s">
        <v>48</v>
      </c>
    </row>
    <row r="14" spans="1:8" ht="22.5" thickBot="1">
      <c r="A14" s="38"/>
      <c r="B14" s="8"/>
      <c r="C14" s="8"/>
      <c r="D14" s="9"/>
      <c r="E14" s="14"/>
      <c r="F14" s="15"/>
      <c r="G14" s="47"/>
      <c r="H14" s="54" t="s">
        <v>47</v>
      </c>
    </row>
    <row r="15" spans="1:8" ht="22.5" thickTop="1">
      <c r="A15" s="39"/>
      <c r="B15" s="16" t="s">
        <v>25</v>
      </c>
      <c r="C15" s="17" t="s">
        <v>16</v>
      </c>
      <c r="D15" s="18" t="s">
        <v>17</v>
      </c>
      <c r="E15" s="18">
        <v>1</v>
      </c>
      <c r="F15" s="19">
        <v>20000</v>
      </c>
      <c r="G15" s="11">
        <f t="shared" si="0"/>
        <v>20000</v>
      </c>
      <c r="H15" s="44" t="s">
        <v>27</v>
      </c>
    </row>
    <row r="16" spans="1:8" ht="21.75">
      <c r="A16" s="40"/>
      <c r="B16" s="21">
        <f>SUM(G15:G18)</f>
        <v>109912</v>
      </c>
      <c r="C16" s="8" t="s">
        <v>20</v>
      </c>
      <c r="D16" s="9" t="s">
        <v>21</v>
      </c>
      <c r="E16" s="9">
        <v>1</v>
      </c>
      <c r="F16" s="10">
        <v>17652</v>
      </c>
      <c r="G16" s="11">
        <f t="shared" si="0"/>
        <v>17652</v>
      </c>
      <c r="H16" s="44" t="s">
        <v>27</v>
      </c>
    </row>
    <row r="17" spans="1:8" ht="21.75">
      <c r="A17" s="20"/>
      <c r="B17" s="23">
        <v>0.44</v>
      </c>
      <c r="C17" s="8" t="s">
        <v>36</v>
      </c>
      <c r="D17" s="9" t="s">
        <v>21</v>
      </c>
      <c r="E17" s="9">
        <v>1</v>
      </c>
      <c r="F17" s="10">
        <v>50000</v>
      </c>
      <c r="G17" s="11">
        <f t="shared" si="0"/>
        <v>50000</v>
      </c>
      <c r="H17" s="44" t="s">
        <v>37</v>
      </c>
    </row>
    <row r="18" spans="1:8" ht="21.75">
      <c r="A18" s="20"/>
      <c r="B18" s="23"/>
      <c r="C18" s="8" t="s">
        <v>46</v>
      </c>
      <c r="D18" s="9" t="s">
        <v>21</v>
      </c>
      <c r="E18" s="9">
        <v>1</v>
      </c>
      <c r="F18" s="10">
        <v>22260</v>
      </c>
      <c r="G18" s="11">
        <f t="shared" si="0"/>
        <v>22260</v>
      </c>
      <c r="H18" s="44" t="s">
        <v>27</v>
      </c>
    </row>
    <row r="19" spans="1:8" ht="21.75">
      <c r="A19" s="20"/>
      <c r="B19" s="23"/>
      <c r="C19" s="8"/>
      <c r="D19" s="9"/>
      <c r="E19" s="9"/>
      <c r="F19" s="10"/>
      <c r="G19" s="22"/>
      <c r="H19" s="12"/>
    </row>
    <row r="20" spans="1:8" ht="21.75">
      <c r="A20" s="20"/>
      <c r="B20" s="24"/>
      <c r="C20" s="8"/>
      <c r="D20" s="9"/>
      <c r="E20" s="25"/>
      <c r="F20" s="10"/>
      <c r="G20" s="22"/>
      <c r="H20" s="55" t="s">
        <v>49</v>
      </c>
    </row>
    <row r="21" spans="1:8" ht="22.5" thickBot="1">
      <c r="A21" s="26"/>
      <c r="B21" s="27"/>
      <c r="C21" s="28"/>
      <c r="D21" s="29"/>
      <c r="E21" s="30"/>
      <c r="F21" s="31"/>
      <c r="G21" s="32"/>
      <c r="H21" s="56" t="s">
        <v>50</v>
      </c>
    </row>
    <row r="22" spans="1:7" ht="19.5">
      <c r="A22" s="5" t="s">
        <v>7</v>
      </c>
      <c r="B22" s="5"/>
      <c r="C22" s="5" t="s">
        <v>51</v>
      </c>
      <c r="D22" s="5"/>
      <c r="E22" s="5"/>
      <c r="F22" s="5"/>
      <c r="G22" s="5" t="s">
        <v>67</v>
      </c>
    </row>
    <row r="23" spans="1:11" ht="19.5">
      <c r="A23" s="57" t="s">
        <v>65</v>
      </c>
      <c r="B23" s="57"/>
      <c r="C23" s="57"/>
      <c r="D23" s="57"/>
      <c r="E23" s="57"/>
      <c r="F23" s="57"/>
      <c r="G23" s="57"/>
      <c r="H23" s="58"/>
      <c r="I23" s="58"/>
      <c r="J23" s="58"/>
      <c r="K23" s="58"/>
    </row>
    <row r="24" spans="1:2" ht="19.5">
      <c r="A24" s="5" t="s">
        <v>66</v>
      </c>
      <c r="B24" s="5"/>
    </row>
  </sheetData>
  <sheetProtection/>
  <mergeCells count="2">
    <mergeCell ref="A1:H1"/>
    <mergeCell ref="A2:H2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10" sqref="A10"/>
    </sheetView>
  </sheetViews>
  <sheetFormatPr defaultColWidth="9.00390625" defaultRowHeight="16.5"/>
  <cols>
    <col min="1" max="1" width="13.125" style="0" bestFit="1" customWidth="1"/>
    <col min="2" max="2" width="14.50390625" style="0" bestFit="1" customWidth="1"/>
    <col min="3" max="3" width="30.25390625" style="0" bestFit="1" customWidth="1"/>
    <col min="4" max="4" width="8.75390625" style="0" customWidth="1"/>
    <col min="5" max="5" width="6.50390625" style="0" bestFit="1" customWidth="1"/>
    <col min="6" max="6" width="11.25390625" style="0" bestFit="1" customWidth="1"/>
    <col min="7" max="7" width="12.875" style="0" bestFit="1" customWidth="1"/>
    <col min="8" max="8" width="32.875" style="0" bestFit="1" customWidth="1"/>
  </cols>
  <sheetData>
    <row r="1" spans="1:8" ht="21.75">
      <c r="A1" s="59" t="s">
        <v>10</v>
      </c>
      <c r="B1" s="60"/>
      <c r="C1" s="60"/>
      <c r="D1" s="60"/>
      <c r="E1" s="60"/>
      <c r="F1" s="60"/>
      <c r="G1" s="60"/>
      <c r="H1" s="61"/>
    </row>
    <row r="2" spans="1:8" ht="21.75">
      <c r="A2" s="62" t="s">
        <v>44</v>
      </c>
      <c r="B2" s="63"/>
      <c r="C2" s="63"/>
      <c r="D2" s="63"/>
      <c r="E2" s="63"/>
      <c r="F2" s="63"/>
      <c r="G2" s="63"/>
      <c r="H2" s="64"/>
    </row>
    <row r="3" spans="1:8" ht="17.25">
      <c r="A3" s="1" t="s">
        <v>8</v>
      </c>
      <c r="B3" s="2" t="s">
        <v>0</v>
      </c>
      <c r="C3" s="2" t="s">
        <v>1</v>
      </c>
      <c r="D3" s="2" t="s">
        <v>2</v>
      </c>
      <c r="E3" s="2" t="s">
        <v>3</v>
      </c>
      <c r="F3" s="3" t="s">
        <v>4</v>
      </c>
      <c r="G3" s="3" t="s">
        <v>5</v>
      </c>
      <c r="H3" s="4" t="s">
        <v>6</v>
      </c>
    </row>
    <row r="4" spans="1:8" ht="21.75" customHeight="1">
      <c r="A4" s="6" t="s">
        <v>9</v>
      </c>
      <c r="B4" s="7" t="s">
        <v>24</v>
      </c>
      <c r="C4" s="8" t="s">
        <v>22</v>
      </c>
      <c r="D4" s="9" t="s">
        <v>23</v>
      </c>
      <c r="E4" s="9">
        <v>1</v>
      </c>
      <c r="F4" s="10">
        <v>40000</v>
      </c>
      <c r="G4" s="11">
        <f>E4*F4</f>
        <v>40000</v>
      </c>
      <c r="H4" s="46" t="s">
        <v>29</v>
      </c>
    </row>
    <row r="5" spans="1:8" ht="23.25" customHeight="1">
      <c r="A5" s="33" t="s">
        <v>14</v>
      </c>
      <c r="B5" s="21">
        <f>SUM(G4:G12)</f>
        <v>153352</v>
      </c>
      <c r="C5" s="8" t="s">
        <v>19</v>
      </c>
      <c r="D5" s="9" t="s">
        <v>23</v>
      </c>
      <c r="E5" s="9">
        <v>1</v>
      </c>
      <c r="F5" s="10">
        <v>30000</v>
      </c>
      <c r="G5" s="11">
        <f>E5*F5</f>
        <v>30000</v>
      </c>
      <c r="H5" s="45" t="s">
        <v>28</v>
      </c>
    </row>
    <row r="6" spans="1:8" ht="24" customHeight="1">
      <c r="A6" s="34" t="s">
        <v>15</v>
      </c>
      <c r="B6" s="41">
        <v>0.56</v>
      </c>
      <c r="C6" s="8" t="s">
        <v>30</v>
      </c>
      <c r="D6" s="9" t="s">
        <v>23</v>
      </c>
      <c r="E6" s="9">
        <v>1</v>
      </c>
      <c r="F6" s="10">
        <v>30000</v>
      </c>
      <c r="G6" s="11">
        <f>E6*F6</f>
        <v>30000</v>
      </c>
      <c r="H6" s="42" t="s">
        <v>32</v>
      </c>
    </row>
    <row r="7" spans="1:8" ht="21.75">
      <c r="A7" s="34"/>
      <c r="B7" s="8"/>
      <c r="C7" s="8" t="s">
        <v>61</v>
      </c>
      <c r="D7" s="9" t="s">
        <v>40</v>
      </c>
      <c r="E7" s="14">
        <v>50</v>
      </c>
      <c r="F7" s="15">
        <v>390</v>
      </c>
      <c r="G7" s="11">
        <f>E7*F7</f>
        <v>19500</v>
      </c>
      <c r="H7" s="49" t="s">
        <v>42</v>
      </c>
    </row>
    <row r="8" spans="1:8" ht="21.75">
      <c r="A8" s="35" t="s">
        <v>13</v>
      </c>
      <c r="B8" s="13"/>
      <c r="C8" s="8" t="s">
        <v>62</v>
      </c>
      <c r="D8" s="9" t="s">
        <v>63</v>
      </c>
      <c r="E8" s="9">
        <v>1</v>
      </c>
      <c r="F8" s="10">
        <v>33852</v>
      </c>
      <c r="G8" s="11">
        <f>E8*F8</f>
        <v>33852</v>
      </c>
      <c r="H8" s="45" t="s">
        <v>64</v>
      </c>
    </row>
    <row r="9" spans="1:8" ht="21.75">
      <c r="A9" s="35"/>
      <c r="B9" s="13"/>
      <c r="C9" s="8"/>
      <c r="D9" s="9"/>
      <c r="E9" s="9"/>
      <c r="F9" s="10"/>
      <c r="G9" s="11"/>
      <c r="H9" s="45"/>
    </row>
    <row r="10" spans="1:8" ht="21.75">
      <c r="A10" s="36">
        <f>SUM(B5,B15)</f>
        <v>273885</v>
      </c>
      <c r="B10" s="13"/>
      <c r="C10" s="8"/>
      <c r="D10" s="9"/>
      <c r="E10" s="14"/>
      <c r="F10" s="15"/>
      <c r="G10" s="11"/>
      <c r="H10" s="43"/>
    </row>
    <row r="11" spans="1:8" ht="21.75">
      <c r="A11" s="37"/>
      <c r="B11" s="8"/>
      <c r="C11" s="8"/>
      <c r="D11" s="9"/>
      <c r="E11" s="14"/>
      <c r="F11" s="15"/>
      <c r="G11" s="11"/>
      <c r="H11" s="49"/>
    </row>
    <row r="12" spans="1:8" ht="21.75">
      <c r="A12" s="37"/>
      <c r="B12" s="8"/>
      <c r="C12" s="8"/>
      <c r="D12" s="9"/>
      <c r="E12" s="14"/>
      <c r="F12" s="15"/>
      <c r="G12" s="11"/>
      <c r="H12" s="49"/>
    </row>
    <row r="13" spans="1:8" ht="22.5" thickBot="1">
      <c r="A13" s="38"/>
      <c r="B13" s="8"/>
      <c r="C13" s="8"/>
      <c r="D13" s="9"/>
      <c r="E13" s="14"/>
      <c r="F13" s="15"/>
      <c r="G13" s="47"/>
      <c r="H13" s="48"/>
    </row>
    <row r="14" spans="1:8" ht="22.5" thickTop="1">
      <c r="A14" s="39"/>
      <c r="B14" s="16" t="s">
        <v>25</v>
      </c>
      <c r="C14" s="8" t="s">
        <v>36</v>
      </c>
      <c r="D14" s="9" t="s">
        <v>21</v>
      </c>
      <c r="E14" s="9">
        <v>1</v>
      </c>
      <c r="F14" s="10">
        <v>60000</v>
      </c>
      <c r="G14" s="11">
        <f>E14*F14</f>
        <v>60000</v>
      </c>
      <c r="H14" s="44" t="s">
        <v>37</v>
      </c>
    </row>
    <row r="15" spans="1:8" ht="21.75">
      <c r="A15" s="40"/>
      <c r="B15" s="21">
        <f>SUM(G14:G16)</f>
        <v>120533</v>
      </c>
      <c r="C15" s="8" t="s">
        <v>60</v>
      </c>
      <c r="D15" s="9" t="s">
        <v>56</v>
      </c>
      <c r="E15" s="9">
        <v>1</v>
      </c>
      <c r="F15" s="10">
        <v>20000</v>
      </c>
      <c r="G15" s="11">
        <f>E15*F15</f>
        <v>20000</v>
      </c>
      <c r="H15" s="44" t="s">
        <v>57</v>
      </c>
    </row>
    <row r="16" spans="1:8" ht="21.75">
      <c r="A16" s="20"/>
      <c r="B16" s="23">
        <v>0.44</v>
      </c>
      <c r="C16" s="8" t="s">
        <v>59</v>
      </c>
      <c r="D16" s="9" t="s">
        <v>21</v>
      </c>
      <c r="E16" s="9">
        <v>1</v>
      </c>
      <c r="F16" s="10">
        <v>40533</v>
      </c>
      <c r="G16" s="11">
        <f>E16*F16</f>
        <v>40533</v>
      </c>
      <c r="H16" s="44" t="s">
        <v>58</v>
      </c>
    </row>
    <row r="17" spans="1:8" ht="21.75">
      <c r="A17" s="20"/>
      <c r="B17" s="23"/>
      <c r="C17" s="8"/>
      <c r="D17" s="9"/>
      <c r="E17" s="9"/>
      <c r="F17" s="10"/>
      <c r="G17" s="11"/>
      <c r="H17" s="44"/>
    </row>
    <row r="18" spans="1:8" ht="21.75">
      <c r="A18" s="20"/>
      <c r="B18" s="23"/>
      <c r="C18" s="8"/>
      <c r="D18" s="9"/>
      <c r="E18" s="9"/>
      <c r="F18" s="10"/>
      <c r="G18" s="22"/>
      <c r="H18" s="12"/>
    </row>
    <row r="19" spans="1:8" ht="21.75">
      <c r="A19" s="20"/>
      <c r="B19" s="24"/>
      <c r="C19" s="8"/>
      <c r="D19" s="9"/>
      <c r="E19" s="25"/>
      <c r="F19" s="10"/>
      <c r="G19" s="22"/>
      <c r="H19" s="51"/>
    </row>
    <row r="20" spans="1:8" ht="22.5" thickBot="1">
      <c r="A20" s="26"/>
      <c r="B20" s="27"/>
      <c r="C20" s="28"/>
      <c r="D20" s="29"/>
      <c r="E20" s="30"/>
      <c r="F20" s="31"/>
      <c r="G20" s="32"/>
      <c r="H20" s="52"/>
    </row>
    <row r="21" spans="1:7" ht="19.5">
      <c r="A21" s="5" t="s">
        <v>7</v>
      </c>
      <c r="B21" s="5"/>
      <c r="C21" s="5" t="s">
        <v>52</v>
      </c>
      <c r="D21" s="5"/>
      <c r="E21" s="5"/>
      <c r="F21" s="5"/>
      <c r="G21" s="5" t="s">
        <v>11</v>
      </c>
    </row>
  </sheetData>
  <sheetProtection/>
  <mergeCells count="2">
    <mergeCell ref="A1:H1"/>
    <mergeCell ref="A2:H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王蕙瑩</dc:creator>
  <cp:keywords/>
  <dc:description/>
  <cp:lastModifiedBy>陳秀玉</cp:lastModifiedBy>
  <cp:lastPrinted>2015-05-15T03:13:14Z</cp:lastPrinted>
  <dcterms:created xsi:type="dcterms:W3CDTF">1997-01-14T01:50:29Z</dcterms:created>
  <dcterms:modified xsi:type="dcterms:W3CDTF">2015-07-15T06:55:54Z</dcterms:modified>
  <cp:category/>
  <cp:version/>
  <cp:contentType/>
  <cp:contentStatus/>
</cp:coreProperties>
</file>