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20" activeTab="0"/>
  </bookViews>
  <sheets>
    <sheet name="105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<sst xmlns="http://schemas.openxmlformats.org/spreadsheetml/2006/main" count="55" uniqueCount="53">
  <si>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里別</t>
  </si>
  <si>
    <t>經費</t>
  </si>
  <si>
    <t>科目用途</t>
  </si>
  <si>
    <t>單位</t>
  </si>
  <si>
    <t>數量</t>
  </si>
  <si>
    <t>單價</t>
  </si>
  <si>
    <t>預算數</t>
  </si>
  <si>
    <t>編號</t>
  </si>
  <si>
    <t>主任委員</t>
  </si>
  <si>
    <t>會計</t>
  </si>
  <si>
    <t>經常門編列數</t>
  </si>
  <si>
    <t>資本門編列數</t>
  </si>
  <si>
    <t>預算數</t>
  </si>
  <si>
    <t>年</t>
  </si>
  <si>
    <t>式</t>
  </si>
  <si>
    <t>010</t>
  </si>
  <si>
    <t>美化里內景觀</t>
  </si>
  <si>
    <t>製表：宋林素蓮</t>
  </si>
  <si>
    <t>俾利平時公務處理</t>
  </si>
  <si>
    <t>睦鄰聯誼活動</t>
  </si>
  <si>
    <t>場</t>
  </si>
  <si>
    <t>促進里民情誼交流</t>
  </si>
  <si>
    <t>里民活動場所公務用</t>
  </si>
  <si>
    <t>年</t>
  </si>
  <si>
    <t>路面太陽能警示燈</t>
  </si>
  <si>
    <t>加強行人及行車安全警示</t>
  </si>
  <si>
    <t>里活動場所耗材雜支</t>
  </si>
  <si>
    <t>式</t>
  </si>
  <si>
    <t>血糖機試紙</t>
  </si>
  <si>
    <t>捷運日曆圖</t>
  </si>
  <si>
    <t>加強里民服務</t>
  </si>
  <si>
    <t>全里滅火器換藥</t>
  </si>
  <si>
    <t>支</t>
  </si>
  <si>
    <t>加強里民服務</t>
  </si>
  <si>
    <t>加強里民服務</t>
  </si>
  <si>
    <t>卡拉OK音響主機</t>
  </si>
  <si>
    <t>台</t>
  </si>
  <si>
    <t>里民活動場所水電網路費</t>
  </si>
  <si>
    <t>張</t>
  </si>
  <si>
    <t>盒</t>
  </si>
  <si>
    <t>LED跑馬燈維修</t>
  </si>
  <si>
    <t>式</t>
  </si>
  <si>
    <t>補助里民活動場所水電網路費</t>
  </si>
  <si>
    <t>公園綠美化維護工程</t>
  </si>
  <si>
    <t>光武</t>
  </si>
  <si>
    <t>維護里民活動場所治安及財產安全</t>
  </si>
  <si>
    <t>＜大安區、文山區、信義區＞105年度回饋經費使用計畫表 (修正)</t>
  </si>
  <si>
    <t>說明</t>
  </si>
  <si>
    <t>監控系統安裝</t>
  </si>
  <si>
    <t>拷貝鐵捲門遙控器及換鎖</t>
  </si>
  <si>
    <t>里民活動場所大門</t>
  </si>
  <si>
    <t>式</t>
  </si>
  <si>
    <t xml:space="preserve">            臺北市殯葬管理處第二殯儀館回饋地方經費管理委員會                     附件二     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</si>
</sst>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[Red]&quot;$&quot;#,##0"/>
    <numFmt numFmtId="177" formatCode="#,##0;[Red]#,##0"/>
    <numFmt numFmtId="178" formatCode="#,##0.0;[Red]#,##0.0"/>
  </numFmts>
  <fonts count="42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sz val="13"/>
      <name val="標楷體"/>
      <family val="4"/>
    </font>
    <font>
      <b/>
      <sz val="16"/>
      <name val="標楷體"/>
      <family val="4"/>
    </font>
    <font>
      <sz val="15"/>
      <name val="標楷體"/>
      <family val="4"/>
    </font>
    <font>
      <sz val="12"/>
      <name val="標楷體"/>
      <family val="4"/>
    </font>
    <font>
      <b/>
      <u val="single"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33">
      <alignment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distributed" wrapText="1"/>
      <protection/>
    </xf>
    <xf numFmtId="0" fontId="5" fillId="0" borderId="12" xfId="33" applyFont="1" applyBorder="1" applyAlignment="1">
      <alignment horizontal="center" vertical="distributed" wrapText="1"/>
      <protection/>
    </xf>
    <xf numFmtId="177" fontId="5" fillId="0" borderId="11" xfId="33" applyNumberFormat="1" applyFont="1" applyBorder="1" applyAlignment="1">
      <alignment horizontal="right" vertical="center"/>
      <protection/>
    </xf>
    <xf numFmtId="176" fontId="5" fillId="0" borderId="11" xfId="33" applyNumberFormat="1" applyFont="1" applyBorder="1" applyAlignment="1">
      <alignment horizontal="right" vertical="center" wrapText="1"/>
      <protection/>
    </xf>
    <xf numFmtId="6" fontId="5" fillId="0" borderId="11" xfId="33" applyNumberFormat="1" applyFont="1" applyBorder="1">
      <alignment/>
      <protection/>
    </xf>
    <xf numFmtId="176" fontId="5" fillId="0" borderId="13" xfId="33" applyNumberFormat="1" applyFont="1" applyFill="1" applyBorder="1" applyAlignment="1">
      <alignment horizontal="center"/>
      <protection/>
    </xf>
    <xf numFmtId="0" fontId="5" fillId="0" borderId="13" xfId="33" applyFont="1" applyBorder="1">
      <alignment/>
      <protection/>
    </xf>
    <xf numFmtId="0" fontId="5" fillId="0" borderId="14" xfId="33" applyFont="1" applyBorder="1" applyAlignment="1">
      <alignment horizontal="center" vertical="center" wrapText="1"/>
      <protection/>
    </xf>
    <xf numFmtId="177" fontId="5" fillId="0" borderId="14" xfId="33" applyNumberFormat="1" applyFont="1" applyBorder="1" applyAlignment="1">
      <alignment horizontal="right" vertical="center"/>
      <protection/>
    </xf>
    <xf numFmtId="176" fontId="5" fillId="0" borderId="14" xfId="33" applyNumberFormat="1" applyFont="1" applyBorder="1" applyAlignment="1">
      <alignment horizontal="right" vertical="center" wrapText="1"/>
      <protection/>
    </xf>
    <xf numFmtId="9" fontId="5" fillId="0" borderId="15" xfId="33" applyNumberFormat="1" applyFont="1" applyBorder="1">
      <alignment/>
      <protection/>
    </xf>
    <xf numFmtId="0" fontId="0" fillId="0" borderId="0" xfId="33" applyAlignment="1">
      <alignment horizontal="center" vertical="center"/>
      <protection/>
    </xf>
    <xf numFmtId="0" fontId="2" fillId="0" borderId="0" xfId="33" applyFont="1">
      <alignment/>
      <protection/>
    </xf>
    <xf numFmtId="0" fontId="3" fillId="0" borderId="12" xfId="33" applyFont="1" applyBorder="1" applyAlignment="1">
      <alignment vertical="center"/>
      <protection/>
    </xf>
    <xf numFmtId="49" fontId="5" fillId="0" borderId="16" xfId="33" applyNumberFormat="1" applyFont="1" applyBorder="1" applyAlignment="1">
      <alignment horizontal="center" vertical="center" wrapText="1"/>
      <protection/>
    </xf>
    <xf numFmtId="0" fontId="5" fillId="0" borderId="17" xfId="33" applyFont="1" applyBorder="1" applyAlignment="1">
      <alignment horizontal="center" vertical="center"/>
      <protection/>
    </xf>
    <xf numFmtId="9" fontId="5" fillId="0" borderId="18" xfId="33" applyNumberFormat="1" applyFont="1" applyBorder="1">
      <alignment/>
      <protection/>
    </xf>
    <xf numFmtId="176" fontId="5" fillId="0" borderId="19" xfId="33" applyNumberFormat="1" applyFont="1" applyBorder="1" applyAlignment="1">
      <alignment horizontal="right" vertical="center" wrapText="1"/>
      <protection/>
    </xf>
    <xf numFmtId="0" fontId="3" fillId="0" borderId="20" xfId="33" applyFont="1" applyBorder="1" applyAlignment="1">
      <alignment vertical="center"/>
      <protection/>
    </xf>
    <xf numFmtId="6" fontId="5" fillId="0" borderId="21" xfId="33" applyNumberFormat="1" applyFont="1" applyBorder="1" applyAlignment="1">
      <alignment vertical="center"/>
      <protection/>
    </xf>
    <xf numFmtId="6" fontId="5" fillId="0" borderId="13" xfId="33" applyNumberFormat="1" applyFont="1" applyBorder="1" applyAlignment="1">
      <alignment horizontal="center" vertical="top"/>
      <protection/>
    </xf>
    <xf numFmtId="0" fontId="5" fillId="0" borderId="11" xfId="33" applyFont="1" applyBorder="1" applyAlignment="1">
      <alignment vertical="center" wrapText="1"/>
      <protection/>
    </xf>
    <xf numFmtId="178" fontId="5" fillId="0" borderId="11" xfId="33" applyNumberFormat="1" applyFont="1" applyBorder="1" applyAlignment="1">
      <alignment horizontal="right" vertical="center"/>
      <protection/>
    </xf>
    <xf numFmtId="0" fontId="5" fillId="0" borderId="14" xfId="33" applyFont="1" applyBorder="1" applyAlignment="1">
      <alignment vertical="center" wrapText="1"/>
      <protection/>
    </xf>
    <xf numFmtId="0" fontId="6" fillId="0" borderId="0" xfId="33" applyFont="1">
      <alignment/>
      <protection/>
    </xf>
    <xf numFmtId="6" fontId="5" fillId="0" borderId="21" xfId="33" applyNumberFormat="1" applyFont="1" applyBorder="1" applyAlignment="1">
      <alignment vertical="center" wrapText="1"/>
      <protection/>
    </xf>
    <xf numFmtId="6" fontId="5" fillId="0" borderId="11" xfId="33" applyNumberFormat="1" applyFont="1" applyBorder="1" applyAlignment="1">
      <alignment vertical="center"/>
      <protection/>
    </xf>
    <xf numFmtId="0" fontId="5" fillId="0" borderId="22" xfId="33" applyFont="1" applyBorder="1" applyAlignment="1">
      <alignment vertical="center"/>
      <protection/>
    </xf>
    <xf numFmtId="0" fontId="5" fillId="0" borderId="19" xfId="33" applyFont="1" applyBorder="1" applyAlignment="1">
      <alignment horizontal="center" vertical="center" wrapText="1"/>
      <protection/>
    </xf>
    <xf numFmtId="177" fontId="5" fillId="0" borderId="19" xfId="33" applyNumberFormat="1" applyFont="1" applyBorder="1" applyAlignment="1">
      <alignment horizontal="right" vertical="center"/>
      <protection/>
    </xf>
    <xf numFmtId="0" fontId="3" fillId="0" borderId="23" xfId="33" applyFont="1" applyBorder="1" applyAlignment="1">
      <alignment vertical="center"/>
      <protection/>
    </xf>
    <xf numFmtId="0" fontId="0" fillId="0" borderId="11" xfId="33" applyBorder="1">
      <alignment/>
      <protection/>
    </xf>
    <xf numFmtId="0" fontId="0" fillId="0" borderId="12" xfId="33" applyBorder="1">
      <alignment/>
      <protection/>
    </xf>
    <xf numFmtId="0" fontId="0" fillId="0" borderId="11" xfId="33" applyFont="1" applyBorder="1">
      <alignment/>
      <protection/>
    </xf>
    <xf numFmtId="0" fontId="5" fillId="0" borderId="24" xfId="33" applyFont="1" applyBorder="1" applyAlignment="1">
      <alignment horizontal="center" vertical="center" wrapText="1"/>
      <protection/>
    </xf>
    <xf numFmtId="177" fontId="5" fillId="0" borderId="24" xfId="33" applyNumberFormat="1" applyFont="1" applyBorder="1" applyAlignment="1">
      <alignment horizontal="right" vertical="center"/>
      <protection/>
    </xf>
    <xf numFmtId="176" fontId="5" fillId="0" borderId="24" xfId="33" applyNumberFormat="1" applyFont="1" applyBorder="1" applyAlignment="1">
      <alignment horizontal="right" vertical="center" wrapText="1"/>
      <protection/>
    </xf>
    <xf numFmtId="0" fontId="3" fillId="0" borderId="25" xfId="33" applyFont="1" applyBorder="1" applyAlignment="1">
      <alignment vertical="center"/>
      <protection/>
    </xf>
    <xf numFmtId="0" fontId="5" fillId="0" borderId="13" xfId="33" applyFont="1" applyBorder="1" applyAlignment="1">
      <alignment horizontal="center" vertical="center"/>
      <protection/>
    </xf>
    <xf numFmtId="176" fontId="5" fillId="0" borderId="13" xfId="33" applyNumberFormat="1" applyFont="1" applyFill="1" applyBorder="1" applyAlignment="1">
      <alignment horizontal="center" vertical="center"/>
      <protection/>
    </xf>
    <xf numFmtId="9" fontId="5" fillId="0" borderId="11" xfId="33" applyNumberFormat="1" applyFont="1" applyBorder="1">
      <alignment/>
      <protection/>
    </xf>
    <xf numFmtId="0" fontId="3" fillId="0" borderId="11" xfId="33" applyFont="1" applyBorder="1" applyAlignment="1">
      <alignment vertical="center"/>
      <protection/>
    </xf>
    <xf numFmtId="9" fontId="5" fillId="0" borderId="26" xfId="33" applyNumberFormat="1" applyFont="1" applyBorder="1">
      <alignment/>
      <protection/>
    </xf>
    <xf numFmtId="6" fontId="5" fillId="0" borderId="11" xfId="33" applyNumberFormat="1" applyFont="1" applyBorder="1" applyAlignment="1">
      <alignment vertical="center" wrapText="1"/>
      <protection/>
    </xf>
    <xf numFmtId="6" fontId="5" fillId="0" borderId="24" xfId="33" applyNumberFormat="1" applyFont="1" applyBorder="1" applyAlignment="1">
      <alignment vertical="center" shrinkToFit="1"/>
      <protection/>
    </xf>
    <xf numFmtId="0" fontId="4" fillId="0" borderId="27" xfId="33" applyFont="1" applyBorder="1" applyAlignment="1">
      <alignment horizontal="center" vertical="center" wrapText="1"/>
      <protection/>
    </xf>
    <xf numFmtId="0" fontId="4" fillId="0" borderId="28" xfId="33" applyFont="1" applyBorder="1" applyAlignment="1">
      <alignment horizontal="center" vertical="center" wrapText="1"/>
      <protection/>
    </xf>
    <xf numFmtId="0" fontId="4" fillId="0" borderId="29" xfId="33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12" xfId="33" applyFont="1" applyBorder="1" applyAlignment="1">
      <alignment horizontal="center" vertical="center" wrapText="1"/>
      <protection/>
    </xf>
    <xf numFmtId="0" fontId="7" fillId="0" borderId="0" xfId="33" applyFont="1" applyAlignment="1">
      <alignment/>
      <protection/>
    </xf>
    <xf numFmtId="0" fontId="7" fillId="0" borderId="0" xfId="0" applyFont="1" applyAlignment="1">
      <alignment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2錦華-2館-00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1">
      <selection activeCell="M12" sqref="M12"/>
    </sheetView>
  </sheetViews>
  <sheetFormatPr defaultColWidth="9.00390625" defaultRowHeight="16.5"/>
  <cols>
    <col min="1" max="1" width="14.125" style="1" customWidth="1"/>
    <col min="2" max="2" width="18.375" style="1" customWidth="1"/>
    <col min="3" max="3" width="30.00390625" style="1" customWidth="1"/>
    <col min="4" max="4" width="8.125" style="1" customWidth="1"/>
    <col min="5" max="5" width="9.375" style="1" customWidth="1"/>
    <col min="6" max="6" width="11.875" style="1" customWidth="1"/>
    <col min="7" max="7" width="13.625" style="1" customWidth="1"/>
    <col min="8" max="8" width="51.50390625" style="1" customWidth="1"/>
    <col min="9" max="16384" width="9.00390625" style="1" customWidth="1"/>
  </cols>
  <sheetData>
    <row r="1" spans="1:8" ht="25.5" customHeight="1">
      <c r="A1" s="49" t="s">
        <v>52</v>
      </c>
      <c r="B1" s="50"/>
      <c r="C1" s="50"/>
      <c r="D1" s="50"/>
      <c r="E1" s="50"/>
      <c r="F1" s="50"/>
      <c r="G1" s="50"/>
      <c r="H1" s="51"/>
    </row>
    <row r="2" spans="1:8" ht="25.5" customHeight="1">
      <c r="A2" s="52" t="s">
        <v>46</v>
      </c>
      <c r="B2" s="53"/>
      <c r="C2" s="53"/>
      <c r="D2" s="53"/>
      <c r="E2" s="53"/>
      <c r="F2" s="53"/>
      <c r="G2" s="53"/>
      <c r="H2" s="54"/>
    </row>
    <row r="3" spans="1:8" ht="25.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4" t="s">
        <v>6</v>
      </c>
      <c r="H3" s="5" t="s">
        <v>47</v>
      </c>
    </row>
    <row r="4" spans="1:8" ht="25.5" customHeight="1">
      <c r="A4" s="2" t="s">
        <v>7</v>
      </c>
      <c r="B4" s="23" t="s">
        <v>10</v>
      </c>
      <c r="C4" s="29" t="s">
        <v>31</v>
      </c>
      <c r="D4" s="3" t="s">
        <v>32</v>
      </c>
      <c r="E4" s="6">
        <v>250</v>
      </c>
      <c r="F4" s="6">
        <v>250</v>
      </c>
      <c r="G4" s="7">
        <f aca="true" t="shared" si="0" ref="G4:G9">SUM(E4*F4)</f>
        <v>62500</v>
      </c>
      <c r="H4" s="17" t="s">
        <v>33</v>
      </c>
    </row>
    <row r="5" spans="1:8" ht="25.5" customHeight="1">
      <c r="A5" s="18" t="s">
        <v>15</v>
      </c>
      <c r="B5" s="8">
        <f>SUM(G4:G11)</f>
        <v>152031</v>
      </c>
      <c r="C5" s="29" t="s">
        <v>29</v>
      </c>
      <c r="D5" s="3" t="s">
        <v>38</v>
      </c>
      <c r="E5" s="6">
        <v>8000</v>
      </c>
      <c r="F5" s="26">
        <v>2.5</v>
      </c>
      <c r="G5" s="7">
        <f t="shared" si="0"/>
        <v>20000</v>
      </c>
      <c r="H5" s="17" t="s">
        <v>34</v>
      </c>
    </row>
    <row r="6" spans="1:8" ht="25.5" customHeight="1">
      <c r="A6" s="42" t="s">
        <v>44</v>
      </c>
      <c r="B6" s="14">
        <f>SUM(B5/A8)</f>
        <v>0.5444924359635551</v>
      </c>
      <c r="C6" s="23" t="s">
        <v>28</v>
      </c>
      <c r="D6" s="3" t="s">
        <v>39</v>
      </c>
      <c r="E6" s="6">
        <v>8</v>
      </c>
      <c r="F6" s="6">
        <v>915</v>
      </c>
      <c r="G6" s="7">
        <f t="shared" si="0"/>
        <v>7320</v>
      </c>
      <c r="H6" s="17" t="s">
        <v>30</v>
      </c>
    </row>
    <row r="7" spans="1:8" ht="25.5" customHeight="1">
      <c r="A7" s="42" t="s">
        <v>12</v>
      </c>
      <c r="B7" s="14"/>
      <c r="C7" s="23" t="s">
        <v>19</v>
      </c>
      <c r="D7" s="3" t="s">
        <v>20</v>
      </c>
      <c r="E7" s="6">
        <v>1</v>
      </c>
      <c r="F7" s="6">
        <v>38853</v>
      </c>
      <c r="G7" s="7">
        <f t="shared" si="0"/>
        <v>38853</v>
      </c>
      <c r="H7" s="17" t="s">
        <v>21</v>
      </c>
    </row>
    <row r="8" spans="1:8" ht="25.5" customHeight="1">
      <c r="A8" s="43">
        <v>279216</v>
      </c>
      <c r="B8" s="14"/>
      <c r="C8" s="23" t="s">
        <v>40</v>
      </c>
      <c r="D8" s="11" t="s">
        <v>41</v>
      </c>
      <c r="E8" s="12">
        <v>1</v>
      </c>
      <c r="F8" s="12">
        <v>4200</v>
      </c>
      <c r="G8" s="13">
        <f>SUM(E8*F8)</f>
        <v>4200</v>
      </c>
      <c r="H8" s="22" t="s">
        <v>18</v>
      </c>
    </row>
    <row r="9" spans="1:8" ht="25.5" customHeight="1">
      <c r="A9" s="9"/>
      <c r="B9" s="14"/>
      <c r="C9" s="23" t="s">
        <v>37</v>
      </c>
      <c r="D9" s="3" t="s">
        <v>23</v>
      </c>
      <c r="E9" s="6">
        <v>1</v>
      </c>
      <c r="F9" s="6">
        <v>13000</v>
      </c>
      <c r="G9" s="7">
        <f t="shared" si="0"/>
        <v>13000</v>
      </c>
      <c r="H9" s="17" t="s">
        <v>42</v>
      </c>
    </row>
    <row r="10" spans="1:8" ht="25.5" customHeight="1">
      <c r="A10" s="9"/>
      <c r="B10" s="46"/>
      <c r="C10" s="47" t="s">
        <v>26</v>
      </c>
      <c r="D10" s="3" t="s">
        <v>13</v>
      </c>
      <c r="E10" s="6">
        <v>1</v>
      </c>
      <c r="F10" s="6">
        <v>3708</v>
      </c>
      <c r="G10" s="7">
        <f aca="true" t="shared" si="1" ref="G10:G15">SUM(E10*F10)</f>
        <v>3708</v>
      </c>
      <c r="H10" s="17" t="s">
        <v>22</v>
      </c>
    </row>
    <row r="11" spans="1:8" ht="25.5" customHeight="1" thickBot="1">
      <c r="A11" s="9"/>
      <c r="B11" s="20"/>
      <c r="C11" s="48" t="s">
        <v>49</v>
      </c>
      <c r="D11" s="38" t="s">
        <v>51</v>
      </c>
      <c r="E11" s="39">
        <v>1</v>
      </c>
      <c r="F11" s="39">
        <v>2450</v>
      </c>
      <c r="G11" s="40">
        <f t="shared" si="1"/>
        <v>2450</v>
      </c>
      <c r="H11" s="41" t="s">
        <v>50</v>
      </c>
    </row>
    <row r="12" spans="1:8" ht="25.5" customHeight="1">
      <c r="A12" s="24">
        <f>SUM(G4:G15)</f>
        <v>279216</v>
      </c>
      <c r="B12" s="23" t="s">
        <v>11</v>
      </c>
      <c r="C12" s="27" t="s">
        <v>35</v>
      </c>
      <c r="D12" s="11" t="s">
        <v>36</v>
      </c>
      <c r="E12" s="12">
        <v>1</v>
      </c>
      <c r="F12" s="12">
        <v>32000</v>
      </c>
      <c r="G12" s="13">
        <f t="shared" si="1"/>
        <v>32000</v>
      </c>
      <c r="H12" s="22" t="s">
        <v>21</v>
      </c>
    </row>
    <row r="13" spans="1:8" ht="25.5" customHeight="1">
      <c r="A13" s="24"/>
      <c r="B13" s="23">
        <f>SUM(G12:G15)</f>
        <v>127185</v>
      </c>
      <c r="C13" s="25" t="s">
        <v>24</v>
      </c>
      <c r="D13" s="11" t="s">
        <v>27</v>
      </c>
      <c r="E13" s="12">
        <v>1</v>
      </c>
      <c r="F13" s="12">
        <v>54000</v>
      </c>
      <c r="G13" s="13">
        <f t="shared" si="1"/>
        <v>54000</v>
      </c>
      <c r="H13" s="22" t="s">
        <v>25</v>
      </c>
    </row>
    <row r="14" spans="1:8" ht="25.5" customHeight="1">
      <c r="A14" s="24"/>
      <c r="B14" s="44">
        <f>SUM(B13/A8)</f>
        <v>0.4555075640364449</v>
      </c>
      <c r="C14" s="25" t="s">
        <v>43</v>
      </c>
      <c r="D14" s="3" t="s">
        <v>14</v>
      </c>
      <c r="E14" s="6">
        <v>1</v>
      </c>
      <c r="F14" s="6">
        <v>24910</v>
      </c>
      <c r="G14" s="7">
        <f t="shared" si="1"/>
        <v>24910</v>
      </c>
      <c r="H14" s="45" t="s">
        <v>16</v>
      </c>
    </row>
    <row r="15" spans="1:8" ht="25.5" customHeight="1">
      <c r="A15" s="24"/>
      <c r="B15" s="35"/>
      <c r="C15" s="25" t="s">
        <v>48</v>
      </c>
      <c r="D15" s="3" t="s">
        <v>14</v>
      </c>
      <c r="E15" s="6">
        <v>1</v>
      </c>
      <c r="F15" s="6">
        <v>16275</v>
      </c>
      <c r="G15" s="7">
        <f t="shared" si="1"/>
        <v>16275</v>
      </c>
      <c r="H15" s="45" t="s">
        <v>45</v>
      </c>
    </row>
    <row r="16" spans="1:8" ht="25.5" customHeight="1">
      <c r="A16" s="10"/>
      <c r="B16" s="30"/>
      <c r="C16" s="37"/>
      <c r="D16" s="35"/>
      <c r="E16" s="35"/>
      <c r="F16" s="35"/>
      <c r="G16" s="35"/>
      <c r="H16" s="36"/>
    </row>
    <row r="17" spans="1:8" ht="25.5" customHeight="1" thickBot="1">
      <c r="A17" s="19"/>
      <c r="B17" s="20"/>
      <c r="C17" s="31"/>
      <c r="D17" s="32"/>
      <c r="E17" s="33"/>
      <c r="F17" s="33"/>
      <c r="G17" s="21"/>
      <c r="H17" s="34"/>
    </row>
    <row r="18" spans="1:8" s="15" customFormat="1" ht="25.5" customHeight="1">
      <c r="A18" s="16" t="s">
        <v>8</v>
      </c>
      <c r="B18" s="16"/>
      <c r="C18" s="1"/>
      <c r="D18" s="16" t="s">
        <v>9</v>
      </c>
      <c r="E18" s="1"/>
      <c r="F18" s="1"/>
      <c r="G18" s="1"/>
      <c r="H18" s="16" t="s">
        <v>17</v>
      </c>
    </row>
    <row r="19" spans="1:8" ht="25.5" customHeight="1">
      <c r="A19" s="55"/>
      <c r="B19" s="56"/>
      <c r="C19" s="56"/>
      <c r="D19" s="56"/>
      <c r="E19" s="56"/>
      <c r="F19" s="56"/>
      <c r="G19" s="56"/>
      <c r="H19" s="56"/>
    </row>
    <row r="20" ht="15.75">
      <c r="A20" s="28"/>
    </row>
  </sheetData>
  <sheetProtection/>
  <mergeCells count="3">
    <mergeCell ref="A1:H1"/>
    <mergeCell ref="A2:H2"/>
    <mergeCell ref="A19:H19"/>
  </mergeCells>
  <printOptions horizontalCentered="1"/>
  <pageMargins left="0.35433070866141736" right="0.35433070866141736" top="0.6299212598425197" bottom="0.5905511811023623" header="0.5118110236220472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陳威佑</dc:creator>
  <cp:keywords/>
  <dc:description/>
  <cp:lastModifiedBy>江家綺</cp:lastModifiedBy>
  <cp:lastPrinted>2016-09-10T03:08:17Z</cp:lastPrinted>
  <dcterms:created xsi:type="dcterms:W3CDTF">1997-01-14T01:50:29Z</dcterms:created>
  <dcterms:modified xsi:type="dcterms:W3CDTF">2017-02-21T04:06:42Z</dcterms:modified>
  <cp:category/>
  <cp:version/>
  <cp:contentType/>
  <cp:contentStatus/>
</cp:coreProperties>
</file>