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<sst xmlns="http://schemas.openxmlformats.org/spreadsheetml/2006/main" count="38" uniqueCount="36">
  <si>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臺北市殯葬管理處第二殯儀館回饋地方經費管理委員會</t>
  </si>
  <si>
    <t>里別</t>
  </si>
  <si>
    <t>經費</t>
  </si>
  <si>
    <t>科目用途</t>
  </si>
  <si>
    <t>單位</t>
  </si>
  <si>
    <t>數量</t>
  </si>
  <si>
    <t>單價</t>
  </si>
  <si>
    <t>預算數</t>
  </si>
  <si>
    <t>說明</t>
  </si>
  <si>
    <t>編號</t>
  </si>
  <si>
    <t>經常門編列數</t>
  </si>
  <si>
    <t>場</t>
  </si>
  <si>
    <t>017</t>
  </si>
  <si>
    <t>睦鄰活動</t>
  </si>
  <si>
    <t>睦鄰活動發揮里民互助功能</t>
  </si>
  <si>
    <t>福住里</t>
  </si>
  <si>
    <t>中元普渡</t>
  </si>
  <si>
    <t>睦鄰互助傳統民俗文化慎終追遠禮儀傳承</t>
  </si>
  <si>
    <t>預算數</t>
  </si>
  <si>
    <t>編列數</t>
  </si>
  <si>
    <t>資本門編列數</t>
  </si>
  <si>
    <t>綠美化工程</t>
  </si>
  <si>
    <t>主任委員</t>
  </si>
  <si>
    <t>會計</t>
  </si>
  <si>
    <t>式</t>
  </si>
  <si>
    <t>綠美化公園及里內社區</t>
  </si>
  <si>
    <t>守望相助隊員慰勞活動</t>
  </si>
  <si>
    <t>慰勞守望相助隊員及聯誼會餐</t>
  </si>
  <si>
    <t xml:space="preserve">製表  </t>
  </si>
  <si>
    <t>里民活動場所耗材</t>
  </si>
  <si>
    <t xml:space="preserve">＜大安區、文山區、信義區＞105年度回饋經費使用計畫表         </t>
  </si>
  <si>
    <t>墨水匣印製文宣使用</t>
  </si>
  <si>
    <t>組</t>
  </si>
  <si>
    <t>筆記型電腦</t>
  </si>
  <si>
    <t>台</t>
  </si>
  <si>
    <t>里活動場所使用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</si>
</sst>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0;[Red]0"/>
    <numFmt numFmtId="178" formatCode="&quot;$&quot;#,##0;[Red]&quot;$&quot;#,##0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b/>
      <sz val="15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distributed" wrapText="1"/>
    </xf>
    <xf numFmtId="0" fontId="3" fillId="0" borderId="11" xfId="0" applyFont="1" applyBorder="1" applyAlignment="1">
      <alignment/>
    </xf>
    <xf numFmtId="176" fontId="3" fillId="0" borderId="11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6" fontId="3" fillId="0" borderId="14" xfId="0" applyNumberFormat="1" applyFont="1" applyBorder="1" applyAlignment="1">
      <alignment/>
    </xf>
    <xf numFmtId="9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178" fontId="7" fillId="33" borderId="11" xfId="0" applyNumberFormat="1" applyFont="1" applyFill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9" fontId="7" fillId="0" borderId="11" xfId="0" applyNumberFormat="1" applyFont="1" applyBorder="1" applyAlignment="1">
      <alignment/>
    </xf>
    <xf numFmtId="0" fontId="7" fillId="0" borderId="13" xfId="0" applyFont="1" applyBorder="1" applyAlignment="1">
      <alignment/>
    </xf>
    <xf numFmtId="6" fontId="7" fillId="0" borderId="14" xfId="0" applyNumberFormat="1" applyFont="1" applyBorder="1" applyAlignment="1">
      <alignment/>
    </xf>
    <xf numFmtId="178" fontId="7" fillId="0" borderId="13" xfId="0" applyNumberFormat="1" applyFont="1" applyFill="1" applyBorder="1" applyAlignment="1">
      <alignment horizontal="center"/>
    </xf>
    <xf numFmtId="9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3" xfId="0" applyFont="1" applyBorder="1" applyAlignment="1">
      <alignment/>
    </xf>
    <xf numFmtId="6" fontId="7" fillId="0" borderId="24" xfId="0" applyNumberFormat="1" applyFont="1" applyBorder="1" applyAlignment="1">
      <alignment/>
    </xf>
    <xf numFmtId="178" fontId="7" fillId="34" borderId="14" xfId="0" applyNumberFormat="1" applyFont="1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70" zoomScaleNormal="70" zoomScalePageLayoutView="0" workbookViewId="0" topLeftCell="A1">
      <selection activeCell="C14" sqref="C14"/>
    </sheetView>
  </sheetViews>
  <sheetFormatPr defaultColWidth="9.00390625" defaultRowHeight="16.5"/>
  <cols>
    <col min="1" max="1" width="11.375" style="0" customWidth="1"/>
    <col min="2" max="2" width="13.875" style="0" customWidth="1"/>
    <col min="3" max="3" width="32.50390625" style="0" customWidth="1"/>
    <col min="4" max="5" width="6.625" style="0" customWidth="1"/>
    <col min="6" max="6" width="9.00390625" style="0" bestFit="1" customWidth="1"/>
    <col min="7" max="7" width="13.625" style="0" customWidth="1"/>
    <col min="8" max="8" width="41.875" style="0" customWidth="1"/>
  </cols>
  <sheetData>
    <row r="1" spans="1:8" ht="21.75">
      <c r="A1" s="39" t="s">
        <v>0</v>
      </c>
      <c r="B1" s="40"/>
      <c r="C1" s="40"/>
      <c r="D1" s="40"/>
      <c r="E1" s="40"/>
      <c r="F1" s="40"/>
      <c r="G1" s="40"/>
      <c r="H1" s="41"/>
    </row>
    <row r="2" spans="1:8" ht="21.75">
      <c r="A2" s="42" t="s">
        <v>30</v>
      </c>
      <c r="B2" s="43"/>
      <c r="C2" s="43"/>
      <c r="D2" s="43"/>
      <c r="E2" s="43"/>
      <c r="F2" s="43"/>
      <c r="G2" s="43"/>
      <c r="H2" s="44"/>
    </row>
    <row r="3" spans="1:8" ht="42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3" t="s">
        <v>7</v>
      </c>
      <c r="H3" s="4" t="s">
        <v>8</v>
      </c>
    </row>
    <row r="4" spans="1:8" ht="21">
      <c r="A4" s="26" t="s">
        <v>9</v>
      </c>
      <c r="B4" s="24" t="s">
        <v>10</v>
      </c>
      <c r="C4" s="24" t="s">
        <v>26</v>
      </c>
      <c r="D4" s="2" t="s">
        <v>11</v>
      </c>
      <c r="E4" s="6">
        <v>1</v>
      </c>
      <c r="F4" s="7">
        <v>60000</v>
      </c>
      <c r="G4" s="8">
        <f>SUM(E4*F4)</f>
        <v>60000</v>
      </c>
      <c r="H4" s="25" t="s">
        <v>27</v>
      </c>
    </row>
    <row r="5" spans="1:8" ht="21">
      <c r="A5" s="27" t="s">
        <v>12</v>
      </c>
      <c r="B5" s="28">
        <f>F4+F5+F6+F7+F8+F9+F10+F11+F12</f>
        <v>137506</v>
      </c>
      <c r="C5" s="24" t="s">
        <v>13</v>
      </c>
      <c r="D5" s="2" t="s">
        <v>11</v>
      </c>
      <c r="E5" s="6">
        <v>1</v>
      </c>
      <c r="F5" s="7">
        <v>30000</v>
      </c>
      <c r="G5" s="8">
        <f>SUM(E5*F5)</f>
        <v>30000</v>
      </c>
      <c r="H5" s="25" t="s">
        <v>14</v>
      </c>
    </row>
    <row r="6" spans="1:8" ht="21">
      <c r="A6" s="29" t="s">
        <v>15</v>
      </c>
      <c r="B6" s="30">
        <f>SUM(B5/A9)</f>
        <v>0.5623875274024147</v>
      </c>
      <c r="C6" s="24" t="s">
        <v>16</v>
      </c>
      <c r="D6" s="2" t="s">
        <v>11</v>
      </c>
      <c r="E6" s="6">
        <v>1</v>
      </c>
      <c r="F6" s="7">
        <v>40006</v>
      </c>
      <c r="G6" s="8">
        <f>SUM(E6*F6)</f>
        <v>40006</v>
      </c>
      <c r="H6" s="25" t="s">
        <v>17</v>
      </c>
    </row>
    <row r="7" spans="1:8" ht="21">
      <c r="A7" s="31"/>
      <c r="B7" s="32"/>
      <c r="C7" s="24" t="s">
        <v>29</v>
      </c>
      <c r="D7" s="2" t="s">
        <v>32</v>
      </c>
      <c r="E7" s="6">
        <v>1</v>
      </c>
      <c r="F7" s="7">
        <v>7500</v>
      </c>
      <c r="G7" s="8">
        <v>7500</v>
      </c>
      <c r="H7" s="25" t="s">
        <v>31</v>
      </c>
    </row>
    <row r="8" spans="1:8" ht="21">
      <c r="A8" s="33" t="s">
        <v>18</v>
      </c>
      <c r="B8" s="34"/>
      <c r="C8" s="5"/>
      <c r="D8" s="2"/>
      <c r="E8" s="6"/>
      <c r="F8" s="6"/>
      <c r="G8" s="8"/>
      <c r="H8" s="9"/>
    </row>
    <row r="9" spans="1:8" ht="21">
      <c r="A9" s="33">
        <v>244504</v>
      </c>
      <c r="B9" s="35"/>
      <c r="C9" s="5"/>
      <c r="D9" s="2"/>
      <c r="E9" s="6"/>
      <c r="F9" s="6"/>
      <c r="G9" s="8"/>
      <c r="H9" s="9"/>
    </row>
    <row r="10" spans="1:8" ht="21">
      <c r="A10" s="33"/>
      <c r="B10" s="35"/>
      <c r="C10" s="5"/>
      <c r="D10" s="2"/>
      <c r="E10" s="6"/>
      <c r="F10" s="6"/>
      <c r="G10" s="8"/>
      <c r="H10" s="9"/>
    </row>
    <row r="11" spans="1:8" ht="21">
      <c r="A11" s="33" t="s">
        <v>19</v>
      </c>
      <c r="B11" s="35"/>
      <c r="C11" s="5"/>
      <c r="D11" s="2"/>
      <c r="E11" s="6"/>
      <c r="F11" s="6"/>
      <c r="G11" s="8"/>
      <c r="H11" s="9"/>
    </row>
    <row r="12" spans="1:8" ht="21" thickBot="1">
      <c r="A12" s="33">
        <v>244504</v>
      </c>
      <c r="B12" s="36"/>
      <c r="C12" s="14"/>
      <c r="D12" s="15"/>
      <c r="E12" s="16"/>
      <c r="F12" s="16"/>
      <c r="G12" s="17"/>
      <c r="H12" s="18"/>
    </row>
    <row r="13" spans="1:8" ht="21" thickTop="1">
      <c r="A13" s="33"/>
      <c r="B13" s="37" t="s">
        <v>20</v>
      </c>
      <c r="C13" s="24" t="s">
        <v>21</v>
      </c>
      <c r="D13" s="2" t="s">
        <v>24</v>
      </c>
      <c r="E13" s="6">
        <v>1</v>
      </c>
      <c r="F13" s="7">
        <v>70000</v>
      </c>
      <c r="G13" s="8">
        <f>SUM(E13*F13)</f>
        <v>70000</v>
      </c>
      <c r="H13" s="25" t="s">
        <v>25</v>
      </c>
    </row>
    <row r="14" spans="1:8" ht="21">
      <c r="A14" s="33"/>
      <c r="B14" s="38">
        <f>F13+F14+F15+F16+F17+F18+F19+F20</f>
        <v>106998</v>
      </c>
      <c r="C14" s="24" t="s">
        <v>33</v>
      </c>
      <c r="D14" s="2" t="s">
        <v>34</v>
      </c>
      <c r="E14" s="6">
        <v>1</v>
      </c>
      <c r="F14" s="7">
        <v>36998</v>
      </c>
      <c r="G14" s="8">
        <f>SUM(E14*F14)</f>
        <v>36998</v>
      </c>
      <c r="H14" s="25" t="s">
        <v>35</v>
      </c>
    </row>
    <row r="15" spans="1:8" ht="21">
      <c r="A15" s="31"/>
      <c r="B15" s="30">
        <f>SUM(B14/A9)</f>
        <v>0.4376124725975853</v>
      </c>
      <c r="C15" s="5"/>
      <c r="D15" s="2"/>
      <c r="E15" s="6"/>
      <c r="F15" s="6"/>
      <c r="G15" s="8"/>
      <c r="H15" s="9"/>
    </row>
    <row r="16" spans="1:8" ht="21">
      <c r="A16" s="10"/>
      <c r="B16" s="11"/>
      <c r="C16" s="5"/>
      <c r="D16" s="2"/>
      <c r="E16" s="6"/>
      <c r="F16" s="6"/>
      <c r="G16" s="8"/>
      <c r="H16" s="9"/>
    </row>
    <row r="17" spans="1:8" ht="21">
      <c r="A17" s="10"/>
      <c r="B17" s="12"/>
      <c r="C17" s="5"/>
      <c r="D17" s="2"/>
      <c r="E17" s="6"/>
      <c r="F17" s="6"/>
      <c r="G17" s="8"/>
      <c r="H17" s="9"/>
    </row>
    <row r="18" spans="1:8" ht="21">
      <c r="A18" s="10"/>
      <c r="B18" s="13"/>
      <c r="C18" s="5"/>
      <c r="D18" s="2"/>
      <c r="E18" s="6"/>
      <c r="F18" s="6"/>
      <c r="G18" s="8"/>
      <c r="H18" s="9"/>
    </row>
    <row r="19" spans="1:8" ht="21">
      <c r="A19" s="10"/>
      <c r="B19" s="13"/>
      <c r="C19" s="5"/>
      <c r="D19" s="5"/>
      <c r="E19" s="5"/>
      <c r="F19" s="5"/>
      <c r="G19" s="8"/>
      <c r="H19" s="9"/>
    </row>
    <row r="20" spans="1:8" ht="21" thickBot="1">
      <c r="A20" s="19"/>
      <c r="B20" s="20"/>
      <c r="C20" s="21"/>
      <c r="D20" s="21"/>
      <c r="E20" s="21"/>
      <c r="F20" s="21"/>
      <c r="G20" s="21"/>
      <c r="H20" s="22"/>
    </row>
    <row r="21" spans="1:8" ht="19.5">
      <c r="A21" s="23" t="s">
        <v>22</v>
      </c>
      <c r="B21" s="23"/>
      <c r="C21" s="23"/>
      <c r="D21" s="23" t="s">
        <v>23</v>
      </c>
      <c r="E21" s="23"/>
      <c r="F21" s="23"/>
      <c r="G21" s="23"/>
      <c r="H21" s="23" t="s">
        <v>28</v>
      </c>
    </row>
    <row r="22" spans="2:8" ht="15.75">
      <c r="B22" s="45"/>
      <c r="C22" s="45"/>
      <c r="D22" s="45"/>
      <c r="E22" s="45"/>
      <c r="F22" s="45"/>
      <c r="G22" s="45"/>
      <c r="H22" s="45"/>
    </row>
  </sheetData>
  <sheetProtection/>
  <mergeCells count="3">
    <mergeCell ref="A1:H1"/>
    <mergeCell ref="A2:H2"/>
    <mergeCell ref="B22:H22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洪育菁</dc:creator>
  <cp:keywords/>
  <dc:description/>
  <cp:lastModifiedBy>user</cp:lastModifiedBy>
  <cp:lastPrinted>2016-09-13T06:29:24Z</cp:lastPrinted>
  <dcterms:created xsi:type="dcterms:W3CDTF">1997-01-14T01:50:29Z</dcterms:created>
  <dcterms:modified xsi:type="dcterms:W3CDTF">2016-09-13T06:32:27Z</dcterms:modified>
  <cp:category/>
  <cp:version/>
  <cp:contentType/>
  <cp:contentStatus/>
</cp:coreProperties>
</file>