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12" windowWidth="8508" windowHeight="4308" activeTab="0"/>
  </bookViews>
  <sheets>
    <sheet name="改版範例" sheetId="1" r:id="rId1"/>
    <sheet name="Sheet1" sheetId="2" r:id="rId2"/>
  </sheets>
  <definedNames>
    <definedName name="_xlnm.Print_Area" localSheetId="0">'改版範例'!$A$1:$J$23</definedName>
  </definedNames>
  <calcPr fullCalcOnLoad="1"/>
</workbook>
</file>

<file path=xl/sharedStrings.xml><?xml version="1.0" encoding="utf-8"?>
<sst xmlns="http://schemas.openxmlformats.org/spreadsheetml/2006/main" count="61" uniqueCount="56">
  <si>
    <t>經費</t>
  </si>
  <si>
    <t>科目用途</t>
  </si>
  <si>
    <t>單位</t>
  </si>
  <si>
    <t>數量</t>
  </si>
  <si>
    <t>單價</t>
  </si>
  <si>
    <t>預算數</t>
  </si>
  <si>
    <t>說明</t>
  </si>
  <si>
    <t>主任委員</t>
  </si>
  <si>
    <t>會計</t>
  </si>
  <si>
    <t>製表</t>
  </si>
  <si>
    <t>預算數</t>
  </si>
  <si>
    <t>編列數</t>
  </si>
  <si>
    <t>經常門編列數</t>
  </si>
  <si>
    <t>資本門編列數</t>
  </si>
  <si>
    <t>編號</t>
  </si>
  <si>
    <t>里別</t>
  </si>
  <si>
    <t>大學里</t>
  </si>
  <si>
    <t>043</t>
  </si>
  <si>
    <t>志工相關費用</t>
  </si>
  <si>
    <t>分送社區大樓、鄰長、義工、里民</t>
  </si>
  <si>
    <t>睦鄰活動里民聯歡活動</t>
  </si>
  <si>
    <t>為民服務、里內訊息刊登</t>
  </si>
  <si>
    <t>獎勵里民優秀學生</t>
  </si>
  <si>
    <t>桌曆</t>
  </si>
  <si>
    <t>里刊編輯及印製</t>
  </si>
  <si>
    <t>獎學金</t>
  </si>
  <si>
    <t>睦鄰活動</t>
  </si>
  <si>
    <t>個</t>
  </si>
  <si>
    <t>年</t>
  </si>
  <si>
    <t>人</t>
  </si>
  <si>
    <t>式</t>
  </si>
  <si>
    <t>為民服務</t>
  </si>
  <si>
    <t>霧裡薛圳支流及沿岸綠地設施改善和植栽綠美化</t>
  </si>
  <si>
    <t>重陽節禮品</t>
  </si>
  <si>
    <t>附件二</t>
  </si>
  <si>
    <t>年</t>
  </si>
  <si>
    <t>慰勞志(義)工餐會</t>
  </si>
  <si>
    <t>志工餐費及交通費</t>
  </si>
  <si>
    <t>人</t>
  </si>
  <si>
    <t>志工相關費用</t>
  </si>
  <si>
    <t>為民服務</t>
  </si>
  <si>
    <t>為民服務</t>
  </si>
  <si>
    <t>里活動場所耗材雜支</t>
  </si>
  <si>
    <t>霧裡薛圳及沿岸綠地修建</t>
  </si>
  <si>
    <t>大學里洵跡綠地修建</t>
  </si>
  <si>
    <t>綠地設施改善和植栽綠美化</t>
  </si>
  <si>
    <t>式</t>
  </si>
  <si>
    <t xml:space="preserve"> 臺北市殯葬管理處第二殯儀館回饋地方經費管理委員會</t>
  </si>
  <si>
    <r>
      <t xml:space="preserve">                     </t>
    </r>
    <r>
      <rPr>
        <b/>
        <sz val="22"/>
        <rFont val="標楷體"/>
        <family val="4"/>
      </rPr>
      <t xml:space="preserve">＜大安區、文山區、信義區＞108年度回饋經費使用計畫表                   </t>
    </r>
  </si>
  <si>
    <t>為民服務</t>
  </si>
  <si>
    <t>防盜感應燈修建</t>
  </si>
  <si>
    <t>式</t>
  </si>
  <si>
    <t>急難救助及傷病慰問</t>
  </si>
  <si>
    <t>為民服務</t>
  </si>
  <si>
    <t>字幕機修建工程</t>
  </si>
  <si>
    <t>依臺北市殯葬管理處108年5月7日北市殯館字第1083015593號函通過同意核備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</si>
</sst>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#,##0;[Red]#,##0"/>
    <numFmt numFmtId="178" formatCode="&quot;$&quot;#,##0_);[Red]\(&quot;$&quot;#,##0\)"/>
    <numFmt numFmtId="179" formatCode="&quot;$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4]AM/PM\ hh:mm:ss"/>
    <numFmt numFmtId="185" formatCode="&quot;$&quot;#,##0.00_);[Red]\(&quot;$&quot;#,##0.00\)"/>
  </numFmts>
  <fonts count="50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b/>
      <sz val="13"/>
      <name val="標楷體"/>
      <family val="4"/>
    </font>
    <font>
      <sz val="14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4"/>
      <name val="新細明體"/>
      <family val="1"/>
    </font>
    <font>
      <sz val="13"/>
      <name val="標楷體"/>
      <family val="4"/>
    </font>
    <font>
      <sz val="12"/>
      <name val="標楷體"/>
      <family val="4"/>
    </font>
    <font>
      <b/>
      <sz val="22"/>
      <name val="標楷體"/>
      <family val="4"/>
    </font>
    <font>
      <b/>
      <sz val="24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33" applyFont="1" applyBorder="1" applyAlignment="1">
      <alignment vertical="center"/>
      <protection/>
    </xf>
    <xf numFmtId="178" fontId="5" fillId="0" borderId="10" xfId="33" applyNumberFormat="1" applyFont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10" xfId="33" applyFont="1" applyBorder="1" applyAlignment="1">
      <alignment horizontal="left" vertical="center"/>
      <protection/>
    </xf>
    <xf numFmtId="0" fontId="11" fillId="0" borderId="1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178" fontId="5" fillId="0" borderId="10" xfId="33" applyNumberFormat="1" applyFont="1" applyBorder="1" applyAlignment="1">
      <alignment horizontal="right" vertical="center"/>
      <protection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distributed"/>
    </xf>
    <xf numFmtId="176" fontId="5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6" fontId="5" fillId="33" borderId="10" xfId="0" applyNumberFormat="1" applyFont="1" applyFill="1" applyBorder="1" applyAlignment="1">
      <alignment/>
    </xf>
    <xf numFmtId="10" fontId="5" fillId="0" borderId="10" xfId="0" applyNumberFormat="1" applyFont="1" applyBorder="1" applyAlignment="1">
      <alignment/>
    </xf>
    <xf numFmtId="177" fontId="10" fillId="0" borderId="10" xfId="0" applyNumberFormat="1" applyFont="1" applyBorder="1" applyAlignment="1">
      <alignment horizontal="center" vertical="center"/>
    </xf>
    <xf numFmtId="6" fontId="5" fillId="34" borderId="10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distributed"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176" fontId="5" fillId="0" borderId="13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/>
    </xf>
    <xf numFmtId="6" fontId="5" fillId="0" borderId="13" xfId="0" applyNumberFormat="1" applyFont="1" applyBorder="1" applyAlignment="1">
      <alignment horizontal="center" vertical="center"/>
    </xf>
    <xf numFmtId="6" fontId="5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6" fontId="5" fillId="0" borderId="14" xfId="0" applyNumberFormat="1" applyFont="1" applyBorder="1" applyAlignment="1">
      <alignment horizontal="left" vertical="center"/>
    </xf>
    <xf numFmtId="0" fontId="5" fillId="0" borderId="14" xfId="33" applyFont="1" applyBorder="1" applyAlignment="1">
      <alignment vertical="center"/>
      <protection/>
    </xf>
    <xf numFmtId="178" fontId="5" fillId="0" borderId="14" xfId="33" applyNumberFormat="1" applyFont="1" applyBorder="1" applyAlignment="1">
      <alignment vertical="center"/>
      <protection/>
    </xf>
    <xf numFmtId="0" fontId="12" fillId="0" borderId="10" xfId="0" applyFont="1" applyBorder="1" applyAlignment="1">
      <alignment/>
    </xf>
    <xf numFmtId="178" fontId="5" fillId="0" borderId="10" xfId="33" applyNumberFormat="1" applyFont="1" applyFill="1" applyBorder="1" applyAlignment="1">
      <alignment vertical="center"/>
      <protection/>
    </xf>
    <xf numFmtId="6" fontId="5" fillId="0" borderId="14" xfId="0" applyNumberFormat="1" applyFont="1" applyBorder="1" applyAlignment="1">
      <alignment horizontal="center"/>
    </xf>
    <xf numFmtId="0" fontId="16" fillId="0" borderId="10" xfId="33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/>
    </xf>
    <xf numFmtId="0" fontId="16" fillId="35" borderId="10" xfId="0" applyFont="1" applyFill="1" applyBorder="1" applyAlignment="1">
      <alignment horizontal="center" vertical="center"/>
    </xf>
    <xf numFmtId="0" fontId="16" fillId="0" borderId="14" xfId="33" applyFont="1" applyBorder="1" applyAlignment="1">
      <alignment horizontal="center" vertical="center"/>
      <protection/>
    </xf>
    <xf numFmtId="0" fontId="16" fillId="0" borderId="10" xfId="33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改版範例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="75" zoomScaleNormal="75" zoomScaleSheetLayoutView="75" workbookViewId="0" topLeftCell="A16">
      <selection activeCell="C21" sqref="C21"/>
    </sheetView>
  </sheetViews>
  <sheetFormatPr defaultColWidth="9.00390625" defaultRowHeight="16.5"/>
  <cols>
    <col min="1" max="1" width="15.50390625" style="0" customWidth="1"/>
    <col min="2" max="2" width="18.00390625" style="0" customWidth="1"/>
    <col min="3" max="3" width="44.375" style="0" customWidth="1"/>
    <col min="4" max="4" width="8.125" style="0" customWidth="1"/>
    <col min="5" max="5" width="9.00390625" style="0" customWidth="1"/>
    <col min="6" max="6" width="14.875" style="0" customWidth="1"/>
    <col min="7" max="7" width="13.50390625" style="0" customWidth="1"/>
    <col min="8" max="8" width="58.00390625" style="0" customWidth="1"/>
    <col min="18" max="19" width="10.625" style="0" customWidth="1"/>
  </cols>
  <sheetData>
    <row r="1" spans="1:8" ht="23.25" customHeight="1">
      <c r="A1" s="29" t="s">
        <v>34</v>
      </c>
      <c r="B1" s="30"/>
      <c r="C1" s="30"/>
      <c r="D1" s="30"/>
      <c r="E1" s="30"/>
      <c r="F1" s="30"/>
      <c r="G1" s="30"/>
      <c r="H1" s="30"/>
    </row>
    <row r="2" spans="1:8" ht="37.5" customHeight="1">
      <c r="A2" s="58" t="s">
        <v>47</v>
      </c>
      <c r="B2" s="56"/>
      <c r="C2" s="56"/>
      <c r="D2" s="56"/>
      <c r="E2" s="56"/>
      <c r="F2" s="56"/>
      <c r="G2" s="56"/>
      <c r="H2" s="57"/>
    </row>
    <row r="3" spans="1:8" ht="37.5" customHeight="1">
      <c r="A3" s="55" t="s">
        <v>48</v>
      </c>
      <c r="B3" s="56"/>
      <c r="C3" s="56"/>
      <c r="D3" s="56"/>
      <c r="E3" s="56"/>
      <c r="F3" s="56"/>
      <c r="G3" s="56"/>
      <c r="H3" s="57"/>
    </row>
    <row r="4" spans="1:8" ht="37.5" customHeight="1">
      <c r="A4" s="19" t="s">
        <v>14</v>
      </c>
      <c r="B4" s="19" t="s">
        <v>0</v>
      </c>
      <c r="C4" s="19" t="s">
        <v>1</v>
      </c>
      <c r="D4" s="19" t="s">
        <v>2</v>
      </c>
      <c r="E4" s="19" t="s">
        <v>3</v>
      </c>
      <c r="F4" s="20" t="s">
        <v>4</v>
      </c>
      <c r="G4" s="28" t="s">
        <v>5</v>
      </c>
      <c r="H4" s="20" t="s">
        <v>6</v>
      </c>
    </row>
    <row r="5" spans="1:9" ht="37.5" customHeight="1">
      <c r="A5" s="19" t="s">
        <v>15</v>
      </c>
      <c r="B5" s="21" t="s">
        <v>12</v>
      </c>
      <c r="C5" s="8" t="s">
        <v>23</v>
      </c>
      <c r="D5" s="45" t="s">
        <v>27</v>
      </c>
      <c r="E5" s="8">
        <v>500</v>
      </c>
      <c r="F5" s="9">
        <v>30</v>
      </c>
      <c r="G5" s="9">
        <f>E5*F5</f>
        <v>15000</v>
      </c>
      <c r="H5" s="12" t="s">
        <v>19</v>
      </c>
      <c r="I5" s="3"/>
    </row>
    <row r="6" spans="1:9" ht="37.5" customHeight="1">
      <c r="A6" s="31" t="s">
        <v>17</v>
      </c>
      <c r="B6" s="24">
        <f>SUM(G5:G14)</f>
        <v>273382</v>
      </c>
      <c r="C6" s="8" t="s">
        <v>36</v>
      </c>
      <c r="D6" s="45" t="s">
        <v>35</v>
      </c>
      <c r="E6" s="8">
        <v>1</v>
      </c>
      <c r="F6" s="9">
        <v>80000</v>
      </c>
      <c r="G6" s="9">
        <v>80000</v>
      </c>
      <c r="H6" s="12" t="s">
        <v>18</v>
      </c>
      <c r="I6" s="3"/>
    </row>
    <row r="7" spans="1:10" ht="37.5" customHeight="1">
      <c r="A7" s="32" t="s">
        <v>16</v>
      </c>
      <c r="B7" s="25">
        <f>SUM(B6/A10)</f>
        <v>0.7816676292810129</v>
      </c>
      <c r="C7" s="8" t="s">
        <v>37</v>
      </c>
      <c r="D7" s="45" t="s">
        <v>38</v>
      </c>
      <c r="E7" s="8">
        <v>120</v>
      </c>
      <c r="F7" s="9">
        <v>110</v>
      </c>
      <c r="G7" s="9">
        <f>E7*F7</f>
        <v>13200</v>
      </c>
      <c r="H7" s="12" t="s">
        <v>39</v>
      </c>
      <c r="I7" s="3"/>
      <c r="J7" s="5"/>
    </row>
    <row r="8" spans="1:19" ht="37.5" customHeight="1">
      <c r="A8" s="33"/>
      <c r="B8" s="26"/>
      <c r="C8" s="8" t="s">
        <v>24</v>
      </c>
      <c r="D8" s="46" t="s">
        <v>28</v>
      </c>
      <c r="E8" s="23">
        <v>1</v>
      </c>
      <c r="F8" s="9">
        <v>44000</v>
      </c>
      <c r="G8" s="9">
        <v>44000</v>
      </c>
      <c r="H8" s="12" t="s">
        <v>21</v>
      </c>
      <c r="I8" s="3"/>
      <c r="J8" s="3"/>
      <c r="K8" s="3"/>
      <c r="L8" s="4"/>
      <c r="M8" s="4"/>
      <c r="N8" s="4"/>
      <c r="O8" s="4"/>
      <c r="P8" s="4"/>
      <c r="Q8" s="4"/>
      <c r="R8" s="4"/>
      <c r="S8" s="4"/>
    </row>
    <row r="9" spans="1:19" ht="37.5" customHeight="1">
      <c r="A9" s="34" t="s">
        <v>10</v>
      </c>
      <c r="B9" s="23"/>
      <c r="C9" s="8" t="s">
        <v>52</v>
      </c>
      <c r="D9" s="47" t="s">
        <v>28</v>
      </c>
      <c r="E9" s="51">
        <v>1</v>
      </c>
      <c r="F9" s="16">
        <v>20000</v>
      </c>
      <c r="G9" s="9">
        <v>20000</v>
      </c>
      <c r="H9" s="12" t="s">
        <v>49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8" ht="37.5" customHeight="1">
      <c r="A10" s="35">
        <v>349742</v>
      </c>
      <c r="B10" s="23"/>
      <c r="C10" s="8" t="s">
        <v>25</v>
      </c>
      <c r="D10" s="47" t="s">
        <v>29</v>
      </c>
      <c r="E10" s="52">
        <v>40</v>
      </c>
      <c r="F10" s="9">
        <v>500</v>
      </c>
      <c r="G10" s="9">
        <f>E10*F10</f>
        <v>20000</v>
      </c>
      <c r="H10" s="13" t="s">
        <v>22</v>
      </c>
    </row>
    <row r="11" spans="1:8" ht="37.5" customHeight="1">
      <c r="A11" s="35"/>
      <c r="B11" s="23"/>
      <c r="C11" s="23" t="s">
        <v>26</v>
      </c>
      <c r="D11" s="47" t="s">
        <v>28</v>
      </c>
      <c r="E11" s="23">
        <v>1</v>
      </c>
      <c r="F11" s="9">
        <v>50182</v>
      </c>
      <c r="G11" s="9">
        <v>50182</v>
      </c>
      <c r="H11" s="13" t="s">
        <v>20</v>
      </c>
    </row>
    <row r="12" spans="1:8" ht="37.5" customHeight="1">
      <c r="A12" s="36" t="s">
        <v>11</v>
      </c>
      <c r="B12" s="23"/>
      <c r="C12" s="23" t="s">
        <v>33</v>
      </c>
      <c r="D12" s="46" t="s">
        <v>27</v>
      </c>
      <c r="E12" s="53">
        <v>640</v>
      </c>
      <c r="F12" s="9">
        <v>25</v>
      </c>
      <c r="G12" s="9">
        <v>16000</v>
      </c>
      <c r="H12" s="22" t="s">
        <v>41</v>
      </c>
    </row>
    <row r="13" spans="1:8" ht="37.5" customHeight="1">
      <c r="A13" s="37">
        <f>B6+B17</f>
        <v>349742</v>
      </c>
      <c r="B13" s="23"/>
      <c r="C13" s="8" t="s">
        <v>42</v>
      </c>
      <c r="D13" s="45" t="s">
        <v>28</v>
      </c>
      <c r="E13" s="52">
        <v>1</v>
      </c>
      <c r="F13" s="9">
        <v>15000</v>
      </c>
      <c r="G13" s="9">
        <v>15000</v>
      </c>
      <c r="H13" s="22" t="s">
        <v>31</v>
      </c>
    </row>
    <row r="14" spans="1:8" ht="37.5" customHeight="1">
      <c r="A14" s="36"/>
      <c r="B14" s="23"/>
      <c r="C14" s="23"/>
      <c r="D14" s="46"/>
      <c r="E14" s="53"/>
      <c r="F14" s="9"/>
      <c r="G14" s="9"/>
      <c r="H14" s="22"/>
    </row>
    <row r="15" spans="1:8" ht="37.5" customHeight="1">
      <c r="A15" s="38"/>
      <c r="B15" s="54"/>
      <c r="C15" s="54"/>
      <c r="D15" s="54"/>
      <c r="E15" s="54"/>
      <c r="F15" s="54"/>
      <c r="G15" s="54"/>
      <c r="H15" s="54"/>
    </row>
    <row r="16" spans="1:8" s="17" customFormat="1" ht="37.5" customHeight="1">
      <c r="A16" s="38"/>
      <c r="B16" s="39" t="s">
        <v>13</v>
      </c>
      <c r="C16" s="40" t="s">
        <v>43</v>
      </c>
      <c r="D16" s="48" t="s">
        <v>30</v>
      </c>
      <c r="E16" s="40">
        <v>1</v>
      </c>
      <c r="F16" s="41">
        <v>16360</v>
      </c>
      <c r="G16" s="41">
        <v>16360</v>
      </c>
      <c r="H16" s="40" t="s">
        <v>32</v>
      </c>
    </row>
    <row r="17" spans="1:8" ht="37.5" customHeight="1">
      <c r="A17" s="38"/>
      <c r="B17" s="27">
        <f>SUM(G16:G19)</f>
        <v>76360</v>
      </c>
      <c r="C17" s="13" t="s">
        <v>54</v>
      </c>
      <c r="D17" s="48" t="s">
        <v>46</v>
      </c>
      <c r="E17" s="52">
        <v>1</v>
      </c>
      <c r="F17" s="9">
        <v>10000</v>
      </c>
      <c r="G17" s="9">
        <v>10000</v>
      </c>
      <c r="H17" s="22" t="s">
        <v>40</v>
      </c>
    </row>
    <row r="18" spans="1:8" ht="37.5" customHeight="1">
      <c r="A18" s="37"/>
      <c r="B18" s="25">
        <f>SUM(B17/A10)</f>
        <v>0.21833237071898715</v>
      </c>
      <c r="C18" s="42" t="s">
        <v>44</v>
      </c>
      <c r="D18" s="46" t="s">
        <v>28</v>
      </c>
      <c r="E18" s="52">
        <v>1</v>
      </c>
      <c r="F18" s="43">
        <v>20000</v>
      </c>
      <c r="G18" s="43">
        <v>20000</v>
      </c>
      <c r="H18" s="40" t="s">
        <v>45</v>
      </c>
    </row>
    <row r="19" spans="1:20" ht="37.5" customHeight="1">
      <c r="A19" s="44"/>
      <c r="B19" s="25"/>
      <c r="C19" s="13" t="s">
        <v>50</v>
      </c>
      <c r="D19" s="49" t="s">
        <v>51</v>
      </c>
      <c r="E19" s="50">
        <v>1</v>
      </c>
      <c r="F19" s="43">
        <v>30000</v>
      </c>
      <c r="G19" s="43">
        <v>30000</v>
      </c>
      <c r="H19" s="22" t="s">
        <v>53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37.5" customHeight="1">
      <c r="A20" s="18"/>
      <c r="B20" s="10" t="s">
        <v>7</v>
      </c>
      <c r="C20" s="15"/>
      <c r="D20" s="6" t="s">
        <v>8</v>
      </c>
      <c r="E20" s="15"/>
      <c r="F20" s="15"/>
      <c r="G20" s="15"/>
      <c r="H20" s="7" t="s">
        <v>9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37.5" customHeight="1">
      <c r="A21" s="15"/>
      <c r="B21" s="1"/>
      <c r="C21" s="15" t="s">
        <v>55</v>
      </c>
      <c r="D21" s="15"/>
      <c r="E21" s="15"/>
      <c r="F21" s="15"/>
      <c r="G21" s="15"/>
      <c r="H21" s="1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ht="30.75" customHeight="1">
      <c r="A22" s="1"/>
    </row>
    <row r="23" ht="30.75" customHeight="1"/>
    <row r="24" spans="2:8" ht="40.5" customHeight="1">
      <c r="B24" s="14"/>
      <c r="C24" s="14"/>
      <c r="D24" s="14"/>
      <c r="E24" s="14"/>
      <c r="F24" s="14"/>
      <c r="G24" s="14"/>
      <c r="H24" s="14"/>
    </row>
    <row r="25" spans="1:256" ht="33" customHeight="1">
      <c r="A25" s="14"/>
      <c r="B25" s="14"/>
      <c r="C25" s="14"/>
      <c r="D25" s="14"/>
      <c r="E25" s="14"/>
      <c r="F25" s="14"/>
      <c r="G25" s="14"/>
      <c r="H25" s="1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ht="19.5">
      <c r="A26" s="14"/>
    </row>
    <row r="29" ht="24" customHeight="1">
      <c r="I29" s="2"/>
    </row>
    <row r="30" ht="24" customHeight="1">
      <c r="I30" s="2"/>
    </row>
  </sheetData>
  <sheetProtection/>
  <mergeCells count="2">
    <mergeCell ref="A3:H3"/>
    <mergeCell ref="A2:H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0"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葉文芳</dc:creator>
  <cp:keywords/>
  <dc:description/>
  <cp:lastModifiedBy>王明富</cp:lastModifiedBy>
  <cp:lastPrinted>2019-03-18T02:24:39Z</cp:lastPrinted>
  <dcterms:created xsi:type="dcterms:W3CDTF">1997-01-14T01:50:29Z</dcterms:created>
  <dcterms:modified xsi:type="dcterms:W3CDTF">2019-07-02T02:59:17Z</dcterms:modified>
  <cp:category/>
  <cp:version/>
  <cp:contentType/>
  <cp:contentStatus/>
</cp:coreProperties>
</file>