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96" windowWidth="8508" windowHeight="4536" activeTab="0"/>
  </bookViews>
  <sheets>
    <sheet name="改版範例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<sst xmlns="http://schemas.openxmlformats.org/spreadsheetml/2006/main" count="50" uniqueCount="47">
  <si>
    <t>經費</t>
  </si>
  <si>
    <t>科目用途</t>
  </si>
  <si>
    <t>單位</t>
  </si>
  <si>
    <t>數量</t>
  </si>
  <si>
    <t>單價</t>
  </si>
  <si>
    <t>預算數</t>
  </si>
  <si>
    <t>說明</t>
  </si>
  <si>
    <t>會計</t>
  </si>
  <si>
    <t>預算數</t>
  </si>
  <si>
    <t>編號</t>
  </si>
  <si>
    <t>里別</t>
  </si>
  <si>
    <t>02</t>
  </si>
  <si>
    <t>仁慈里</t>
  </si>
  <si>
    <t>附件二</t>
  </si>
  <si>
    <t>經常門編列數</t>
  </si>
  <si>
    <t>資本門編列數</t>
  </si>
  <si>
    <t xml:space="preserve"> 臺北市殯葬管理處第二殯儀館回饋地方經費管理委員會</t>
  </si>
  <si>
    <t>式</t>
  </si>
  <si>
    <t>綠美化鄰里公園、提供里民舒適休憩環境。</t>
  </si>
  <si>
    <t xml:space="preserve">
</t>
  </si>
  <si>
    <t>增進里民間情感。</t>
  </si>
  <si>
    <t>鄰里公園綠美化工程(和安公園)</t>
  </si>
  <si>
    <t>配合政府政策。</t>
  </si>
  <si>
    <t>場</t>
  </si>
  <si>
    <t>個</t>
  </si>
  <si>
    <t>提升區里形象。</t>
  </si>
  <si>
    <t>＜大安區、文山區、信義區＞108年度回饋經費使用計畫表</t>
  </si>
  <si>
    <t xml:space="preserve">活動場所水電費                   </t>
  </si>
  <si>
    <t xml:space="preserve">小佈告欄貼紙按裝      </t>
  </si>
  <si>
    <t xml:space="preserve">新春揮毫園遊會   </t>
  </si>
  <si>
    <t xml:space="preserve">母親節園遊會  </t>
  </si>
  <si>
    <t xml:space="preserve">里民活動場所耗材雜支    </t>
  </si>
  <si>
    <t xml:space="preserve">滅火器換藥  </t>
  </si>
  <si>
    <t>編列數</t>
  </si>
  <si>
    <t>製表   陳麒中</t>
  </si>
  <si>
    <t>年</t>
  </si>
  <si>
    <t>慰勞志義工辛勞。</t>
  </si>
  <si>
    <t>確保里內消防安全。</t>
  </si>
  <si>
    <t>增進里民間情感。</t>
  </si>
  <si>
    <t>場</t>
  </si>
  <si>
    <t>個</t>
  </si>
  <si>
    <t xml:space="preserve">二代健保補充保費           </t>
  </si>
  <si>
    <t>主任委員</t>
  </si>
  <si>
    <t>里活動場所水電費支出。</t>
  </si>
  <si>
    <t xml:space="preserve">慰勞環保志義工餐費      </t>
  </si>
  <si>
    <t>里活動場所公務使用。</t>
  </si>
  <si>
    <t>依臺北市殯葬管理處108年5月7日北市殯管字第1083015593號函通過同意核備。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</si>
</sst>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[Red]&quot;$&quot;#,##0"/>
    <numFmt numFmtId="177" formatCode="#,##0;[Red]#,##0"/>
    <numFmt numFmtId="178" formatCode="#,##0_ ;[Red]\-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&quot;$&quot;#,##0"/>
    <numFmt numFmtId="183" formatCode="[$€-2]\ #,##0.00_);[Red]\([$€-2]\ #,##0.00\)"/>
  </numFmts>
  <fonts count="46">
    <font>
      <sz val="12"/>
      <name val="新細明體"/>
      <family val="1"/>
    </font>
    <font>
      <sz val="9"/>
      <name val="新細明體"/>
      <family val="1"/>
    </font>
    <font>
      <b/>
      <sz val="14"/>
      <name val="標楷體"/>
      <family val="4"/>
    </font>
    <font>
      <b/>
      <sz val="16"/>
      <name val="標楷體"/>
      <family val="4"/>
    </font>
    <font>
      <sz val="13"/>
      <name val="標楷體"/>
      <family val="4"/>
    </font>
    <font>
      <sz val="12"/>
      <name val="標楷體"/>
      <family val="4"/>
    </font>
    <font>
      <sz val="13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4"/>
      <name val="雅真中楷"/>
      <family val="3"/>
    </font>
    <font>
      <sz val="13"/>
      <name val="雅真中楷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distributed" wrapText="1"/>
    </xf>
    <xf numFmtId="0" fontId="4" fillId="0" borderId="12" xfId="0" applyFont="1" applyBorder="1" applyAlignment="1">
      <alignment horizontal="center" vertical="distributed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 horizontal="right" vertical="center" wrapText="1"/>
    </xf>
    <xf numFmtId="177" fontId="4" fillId="0" borderId="11" xfId="0" applyNumberFormat="1" applyFont="1" applyBorder="1" applyAlignment="1">
      <alignment horizontal="right" vertical="center" wrapText="1"/>
    </xf>
    <xf numFmtId="176" fontId="4" fillId="0" borderId="11" xfId="0" applyNumberFormat="1" applyFont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right" vertical="center" wrapText="1"/>
    </xf>
    <xf numFmtId="0" fontId="2" fillId="0" borderId="0" xfId="0" applyFont="1" applyAlignment="1">
      <alignment/>
    </xf>
    <xf numFmtId="177" fontId="4" fillId="0" borderId="11" xfId="0" applyNumberFormat="1" applyFont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center" vertical="center" wrapText="1"/>
    </xf>
    <xf numFmtId="6" fontId="4" fillId="0" borderId="16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9" fillId="0" borderId="0" xfId="0" applyFont="1" applyAlignment="1">
      <alignment/>
    </xf>
    <xf numFmtId="9" fontId="4" fillId="0" borderId="17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6" fontId="4" fillId="33" borderId="17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right" vertical="center" wrapText="1"/>
    </xf>
    <xf numFmtId="6" fontId="4" fillId="0" borderId="11" xfId="0" applyNumberFormat="1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176" fontId="4" fillId="0" borderId="15" xfId="0" applyNumberFormat="1" applyFont="1" applyBorder="1" applyAlignment="1">
      <alignment horizontal="right" vertical="center" wrapText="1"/>
    </xf>
    <xf numFmtId="0" fontId="10" fillId="0" borderId="12" xfId="0" applyFont="1" applyBorder="1" applyAlignment="1">
      <alignment vertical="center"/>
    </xf>
    <xf numFmtId="0" fontId="4" fillId="34" borderId="11" xfId="0" applyFont="1" applyFill="1" applyBorder="1" applyAlignment="1">
      <alignment vertical="center"/>
    </xf>
    <xf numFmtId="182" fontId="4" fillId="34" borderId="11" xfId="0" applyNumberFormat="1" applyFont="1" applyFill="1" applyBorder="1" applyAlignment="1">
      <alignment vertical="center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6" fontId="4" fillId="0" borderId="19" xfId="0" applyNumberFormat="1" applyFont="1" applyBorder="1" applyAlignment="1">
      <alignment vertical="center"/>
    </xf>
    <xf numFmtId="0" fontId="5" fillId="0" borderId="18" xfId="0" applyFont="1" applyBorder="1" applyAlignment="1">
      <alignment vertical="center" wrapText="1"/>
    </xf>
    <xf numFmtId="0" fontId="4" fillId="0" borderId="20" xfId="0" applyFont="1" applyFill="1" applyBorder="1" applyAlignment="1">
      <alignment horizontal="right" vertical="center" wrapText="1"/>
    </xf>
    <xf numFmtId="176" fontId="4" fillId="0" borderId="20" xfId="0" applyNumberFormat="1" applyFont="1" applyFill="1" applyBorder="1" applyAlignment="1">
      <alignment horizontal="right" vertical="center" wrapText="1"/>
    </xf>
    <xf numFmtId="176" fontId="4" fillId="0" borderId="21" xfId="0" applyNumberFormat="1" applyFont="1" applyFill="1" applyBorder="1" applyAlignment="1">
      <alignment vertical="center"/>
    </xf>
    <xf numFmtId="6" fontId="4" fillId="35" borderId="21" xfId="0" applyNumberFormat="1" applyFont="1" applyFill="1" applyBorder="1" applyAlignment="1">
      <alignment vertical="center"/>
    </xf>
    <xf numFmtId="9" fontId="4" fillId="0" borderId="21" xfId="0" applyNumberFormat="1" applyFont="1" applyBorder="1" applyAlignment="1">
      <alignment vertical="center"/>
    </xf>
    <xf numFmtId="177" fontId="6" fillId="0" borderId="21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4" fillId="0" borderId="24" xfId="0" applyFont="1" applyBorder="1" applyAlignment="1">
      <alignment/>
    </xf>
    <xf numFmtId="9" fontId="4" fillId="0" borderId="25" xfId="0" applyNumberFormat="1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right" vertical="center" wrapText="1"/>
    </xf>
    <xf numFmtId="177" fontId="4" fillId="0" borderId="26" xfId="0" applyNumberFormat="1" applyFont="1" applyBorder="1" applyAlignment="1">
      <alignment horizontal="right" vertical="center" wrapText="1"/>
    </xf>
    <xf numFmtId="176" fontId="4" fillId="0" borderId="26" xfId="0" applyNumberFormat="1" applyFont="1" applyBorder="1" applyAlignment="1">
      <alignment horizontal="righ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28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5">
      <selection activeCell="A21" sqref="A21"/>
    </sheetView>
  </sheetViews>
  <sheetFormatPr defaultColWidth="9.00390625" defaultRowHeight="16.5"/>
  <cols>
    <col min="1" max="1" width="13.00390625" style="0" customWidth="1"/>
    <col min="2" max="2" width="15.125" style="0" customWidth="1"/>
    <col min="3" max="3" width="33.625" style="0" customWidth="1"/>
    <col min="4" max="4" width="7.125" style="0" customWidth="1"/>
    <col min="5" max="5" width="6.50390625" style="0" customWidth="1"/>
    <col min="6" max="6" width="9.875" style="0" customWidth="1"/>
    <col min="7" max="7" width="12.25390625" style="0" customWidth="1"/>
    <col min="8" max="8" width="40.875" style="0" customWidth="1"/>
  </cols>
  <sheetData>
    <row r="1" ht="19.5">
      <c r="A1" s="20" t="s">
        <v>13</v>
      </c>
    </row>
    <row r="2" ht="20.25" thickBot="1">
      <c r="A2" s="20"/>
    </row>
    <row r="3" spans="1:8" ht="24.75" customHeight="1" thickBot="1">
      <c r="A3" s="58" t="s">
        <v>16</v>
      </c>
      <c r="B3" s="59"/>
      <c r="C3" s="59"/>
      <c r="D3" s="59"/>
      <c r="E3" s="59"/>
      <c r="F3" s="59"/>
      <c r="G3" s="59"/>
      <c r="H3" s="60"/>
    </row>
    <row r="4" spans="1:8" ht="24.75" customHeight="1">
      <c r="A4" s="61" t="s">
        <v>26</v>
      </c>
      <c r="B4" s="62"/>
      <c r="C4" s="62"/>
      <c r="D4" s="62"/>
      <c r="E4" s="62"/>
      <c r="F4" s="62"/>
      <c r="G4" s="62"/>
      <c r="H4" s="63"/>
    </row>
    <row r="5" spans="1:8" ht="21" customHeight="1">
      <c r="A5" s="1" t="s">
        <v>9</v>
      </c>
      <c r="B5" s="2" t="s">
        <v>0</v>
      </c>
      <c r="C5" s="13" t="s">
        <v>1</v>
      </c>
      <c r="D5" s="2" t="s">
        <v>2</v>
      </c>
      <c r="E5" s="2" t="s">
        <v>3</v>
      </c>
      <c r="F5" s="3" t="s">
        <v>4</v>
      </c>
      <c r="G5" s="3" t="s">
        <v>5</v>
      </c>
      <c r="H5" s="4" t="s">
        <v>6</v>
      </c>
    </row>
    <row r="6" spans="1:8" ht="21" customHeight="1">
      <c r="A6" s="5" t="s">
        <v>10</v>
      </c>
      <c r="B6" s="38" t="s">
        <v>14</v>
      </c>
      <c r="C6" s="47" t="s">
        <v>27</v>
      </c>
      <c r="D6" s="43" t="s">
        <v>35</v>
      </c>
      <c r="E6" s="24">
        <v>1</v>
      </c>
      <c r="F6" s="27">
        <v>7000</v>
      </c>
      <c r="G6" s="25">
        <f aca="true" t="shared" si="0" ref="G6:G12">E6*F6</f>
        <v>7000</v>
      </c>
      <c r="H6" s="32" t="s">
        <v>43</v>
      </c>
    </row>
    <row r="7" spans="1:8" ht="21" customHeight="1">
      <c r="A7" s="7" t="s">
        <v>11</v>
      </c>
      <c r="B7" s="39">
        <f>SUM(G6:G13)</f>
        <v>204972</v>
      </c>
      <c r="C7" s="47" t="s">
        <v>41</v>
      </c>
      <c r="D7" s="43" t="s">
        <v>35</v>
      </c>
      <c r="E7" s="14">
        <v>1</v>
      </c>
      <c r="F7" s="27">
        <v>95</v>
      </c>
      <c r="G7" s="25">
        <f t="shared" si="0"/>
        <v>95</v>
      </c>
      <c r="H7" s="32" t="s">
        <v>22</v>
      </c>
    </row>
    <row r="8" spans="1:8" ht="21" customHeight="1">
      <c r="A8" s="8" t="s">
        <v>12</v>
      </c>
      <c r="B8" s="40">
        <f>+B7/A13</f>
        <v>0.8804563534677537</v>
      </c>
      <c r="C8" s="47" t="s">
        <v>28</v>
      </c>
      <c r="D8" s="44" t="s">
        <v>40</v>
      </c>
      <c r="E8" s="14">
        <v>150</v>
      </c>
      <c r="F8" s="27">
        <v>80</v>
      </c>
      <c r="G8" s="25">
        <f t="shared" si="0"/>
        <v>12000</v>
      </c>
      <c r="H8" s="26" t="s">
        <v>25</v>
      </c>
    </row>
    <row r="9" spans="1:8" ht="21" customHeight="1">
      <c r="A9" s="9"/>
      <c r="B9" s="41"/>
      <c r="C9" s="47" t="s">
        <v>29</v>
      </c>
      <c r="D9" s="45" t="s">
        <v>23</v>
      </c>
      <c r="E9" s="16">
        <v>1</v>
      </c>
      <c r="F9" s="25">
        <v>70000</v>
      </c>
      <c r="G9" s="25">
        <f t="shared" si="0"/>
        <v>70000</v>
      </c>
      <c r="H9" s="26" t="s">
        <v>20</v>
      </c>
    </row>
    <row r="10" spans="1:8" ht="21" customHeight="1">
      <c r="A10" s="17" t="s">
        <v>8</v>
      </c>
      <c r="B10" s="42"/>
      <c r="C10" s="47" t="s">
        <v>30</v>
      </c>
      <c r="D10" s="46" t="s">
        <v>23</v>
      </c>
      <c r="E10" s="29">
        <v>1</v>
      </c>
      <c r="F10" s="30">
        <v>60000</v>
      </c>
      <c r="G10" s="25">
        <f t="shared" si="0"/>
        <v>60000</v>
      </c>
      <c r="H10" s="32" t="s">
        <v>38</v>
      </c>
    </row>
    <row r="11" spans="1:8" ht="21" customHeight="1">
      <c r="A11" s="18">
        <v>232802</v>
      </c>
      <c r="B11" s="42"/>
      <c r="C11" s="47" t="s">
        <v>31</v>
      </c>
      <c r="D11" s="46" t="s">
        <v>35</v>
      </c>
      <c r="E11" s="29">
        <v>1</v>
      </c>
      <c r="F11" s="30">
        <v>10377</v>
      </c>
      <c r="G11" s="25">
        <f t="shared" si="0"/>
        <v>10377</v>
      </c>
      <c r="H11" s="32" t="s">
        <v>45</v>
      </c>
    </row>
    <row r="12" spans="1:8" ht="21" customHeight="1">
      <c r="A12" s="18" t="s">
        <v>33</v>
      </c>
      <c r="B12" s="42"/>
      <c r="C12" s="47" t="s">
        <v>44</v>
      </c>
      <c r="D12" s="46" t="s">
        <v>39</v>
      </c>
      <c r="E12" s="29">
        <v>1</v>
      </c>
      <c r="F12" s="30">
        <v>18000</v>
      </c>
      <c r="G12" s="25">
        <f t="shared" si="0"/>
        <v>18000</v>
      </c>
      <c r="H12" s="32" t="s">
        <v>36</v>
      </c>
    </row>
    <row r="13" spans="1:8" ht="21" customHeight="1">
      <c r="A13" s="18">
        <f>+B7+B16</f>
        <v>232802</v>
      </c>
      <c r="B13" s="42"/>
      <c r="C13" s="47" t="s">
        <v>32</v>
      </c>
      <c r="D13" s="46" t="s">
        <v>24</v>
      </c>
      <c r="E13" s="29">
        <v>110</v>
      </c>
      <c r="F13" s="30">
        <v>250</v>
      </c>
      <c r="G13" s="25">
        <f>E13*F13</f>
        <v>27500</v>
      </c>
      <c r="H13" s="32" t="s">
        <v>37</v>
      </c>
    </row>
    <row r="14" spans="1:8" ht="21" customHeight="1">
      <c r="A14" s="18"/>
      <c r="B14" s="42"/>
      <c r="C14" s="47"/>
      <c r="D14" s="57"/>
      <c r="E14" s="29"/>
      <c r="F14" s="30"/>
      <c r="G14" s="25"/>
      <c r="H14" s="32"/>
    </row>
    <row r="15" spans="1:8" ht="35.25" customHeight="1">
      <c r="A15" s="9"/>
      <c r="B15" s="34" t="s">
        <v>15</v>
      </c>
      <c r="C15" s="35" t="s">
        <v>21</v>
      </c>
      <c r="D15" s="33" t="s">
        <v>17</v>
      </c>
      <c r="E15" s="36">
        <v>1</v>
      </c>
      <c r="F15" s="37">
        <v>27830</v>
      </c>
      <c r="G15" s="37">
        <f>E15*F15</f>
        <v>27830</v>
      </c>
      <c r="H15" s="56" t="s">
        <v>18</v>
      </c>
    </row>
    <row r="16" spans="1:8" ht="21" customHeight="1">
      <c r="A16" s="9"/>
      <c r="B16" s="23">
        <f>SUM(G15:G16)</f>
        <v>27830</v>
      </c>
      <c r="C16" s="22"/>
      <c r="D16" s="2"/>
      <c r="E16" s="10"/>
      <c r="F16" s="11"/>
      <c r="G16" s="12"/>
      <c r="H16" s="28"/>
    </row>
    <row r="17" spans="1:8" ht="21" customHeight="1">
      <c r="A17" s="9"/>
      <c r="B17" s="21">
        <f>+B16/A13</f>
        <v>0.11954364653224629</v>
      </c>
      <c r="C17" s="31" t="s">
        <v>19</v>
      </c>
      <c r="D17" s="2"/>
      <c r="E17" s="10"/>
      <c r="F17" s="11"/>
      <c r="G17" s="12"/>
      <c r="H17" s="6"/>
    </row>
    <row r="18" spans="1:8" ht="21" customHeight="1" thickBot="1">
      <c r="A18" s="48"/>
      <c r="B18" s="49"/>
      <c r="C18" s="50"/>
      <c r="D18" s="51"/>
      <c r="E18" s="52"/>
      <c r="F18" s="53"/>
      <c r="G18" s="54"/>
      <c r="H18" s="55"/>
    </row>
    <row r="19" spans="1:8" ht="21" customHeight="1">
      <c r="A19" s="19" t="s">
        <v>42</v>
      </c>
      <c r="B19" s="19"/>
      <c r="C19" s="15"/>
      <c r="D19" s="15" t="s">
        <v>7</v>
      </c>
      <c r="E19" s="15"/>
      <c r="F19" s="15"/>
      <c r="G19" s="15"/>
      <c r="H19" s="15" t="s">
        <v>34</v>
      </c>
    </row>
    <row r="20" spans="1:2" ht="9" customHeight="1">
      <c r="A20" s="15"/>
      <c r="B20" s="15"/>
    </row>
    <row r="21" spans="1:6" ht="19.5">
      <c r="A21" s="64" t="s">
        <v>46</v>
      </c>
      <c r="B21" s="15"/>
      <c r="C21" s="15"/>
      <c r="D21" s="15"/>
      <c r="E21" s="15"/>
      <c r="F21" s="15"/>
    </row>
  </sheetData>
  <sheetProtection/>
  <mergeCells count="2">
    <mergeCell ref="A3:H3"/>
    <mergeCell ref="A4:H4"/>
  </mergeCells>
  <printOptions horizontalCentered="1" verticalCentered="1"/>
  <pageMargins left="0.15748031496062992" right="0.15748031496062992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賴祝妹</dc:creator>
  <cp:keywords/>
  <dc:description/>
  <cp:lastModifiedBy>賴祝妹</cp:lastModifiedBy>
  <cp:lastPrinted>2019-03-06T01:36:38Z</cp:lastPrinted>
  <dcterms:created xsi:type="dcterms:W3CDTF">1997-01-14T01:50:29Z</dcterms:created>
  <dcterms:modified xsi:type="dcterms:W3CDTF">2019-05-16T23:04:23Z</dcterms:modified>
  <cp:category/>
  <cp:version/>
  <cp:contentType/>
  <cp:contentStatus/>
</cp:coreProperties>
</file>