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98年" sheetId="1" r:id="rId1"/>
  </sheets>
  <definedNames>
    <definedName name="_xlnm.Print_Titles" localSheetId="0">'98年'!$1:$2</definedName>
  </definedNames>
  <calcPr fullCalcOnLoad="1"/>
</workbook>
</file>

<file path=xl/sharedStrings.xml><?xml version="1.0" encoding="utf-8"?>
<sst xmlns="http://schemas.openxmlformats.org/spreadsheetml/2006/main" count="153" uniqueCount="50">
  <si>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</si>
  <si>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</si>
  <si>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</si>
  <si>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</si>
  <si>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</si>
  <si>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</si>
  <si>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</si>
  <si>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</si>
  <si>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</si>
  <si>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</si>
  <si>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</si>
  <si>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</si>
  <si>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</si>
  <si>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</si>
  <si>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</si>
  <si>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</si>
  <si>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</si>
  <si>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</si>
  <si>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</si>
  <si>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</si>
  <si>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</si>
  <si>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</si>
  <si>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</si>
  <si>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</si>
  <si>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</si>
  <si>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</si>
  <si>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</si>
  <si>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</si>
  <si>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</si>
  <si>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</si>
  <si>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</si>
  <si>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</si>
  <si>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</si>
  <si>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</si>
  <si>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</si>
  <si>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</si>
  <si>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</si>
  <si>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</si>
  <si>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</si>
  <si>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</si>
  <si>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 xml:space="preserve">博    士 </t>
  </si>
  <si>
    <t xml:space="preserve">碩    士 </t>
  </si>
  <si>
    <t>說明：本表依據教育程度註記資料編製，博士、碩士資料自民國98年起由研究所分列。</t>
  </si>
  <si>
    <t xml:space="preserve">   </t>
  </si>
  <si>
    <t>說明：本表依據教育程度註記資料編製，博士、碩士資料自民國98年起由研究所分列。</t>
  </si>
  <si>
    <t>臺北市北投區  十五歲以上人口數按性別、年齡及教育程度分</t>
  </si>
  <si>
    <t>臺北市北投區  十五歲以上人口數按性別、年齡及教育程度分</t>
  </si>
  <si>
    <t>中 華 民 國 99 年 底</t>
  </si>
  <si>
    <t>單位：人</t>
  </si>
  <si>
    <t xml:space="preserve">    中 華 民 國 99 年 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</si>
</sst>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3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2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6" fontId="10" fillId="0" borderId="6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2" xfId="0" applyNumberFormat="1" applyFont="1" applyBorder="1" applyAlignment="1" applyProtection="1">
      <alignment/>
      <protection/>
    </xf>
    <xf numFmtId="186" fontId="8" fillId="0" borderId="2" xfId="16" applyNumberFormat="1" applyFont="1" applyBorder="1" applyAlignment="1" applyProtection="1">
      <alignment/>
      <protection/>
    </xf>
    <xf numFmtId="186" fontId="8" fillId="0" borderId="3" xfId="16" applyNumberFormat="1" applyFont="1" applyBorder="1" applyAlignment="1" applyProtection="1">
      <alignment/>
      <protection/>
    </xf>
    <xf numFmtId="186" fontId="8" fillId="0" borderId="6" xfId="16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/>
      <protection/>
    </xf>
    <xf numFmtId="37" fontId="13" fillId="0" borderId="0" xfId="15" applyFont="1" applyAlignment="1">
      <alignment/>
      <protection/>
    </xf>
    <xf numFmtId="0" fontId="13" fillId="0" borderId="0" xfId="0" applyFont="1" applyBorder="1" applyAlignment="1">
      <alignment horizontal="right"/>
    </xf>
    <xf numFmtId="0" fontId="0" fillId="0" borderId="10" xfId="0" applyBorder="1" applyAlignment="1" applyProtection="1">
      <alignment/>
      <protection/>
    </xf>
    <xf numFmtId="186" fontId="8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186" fontId="10" fillId="0" borderId="19" xfId="16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186" fontId="10" fillId="0" borderId="21" xfId="16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186" fontId="8" fillId="0" borderId="19" xfId="16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86" fontId="8" fillId="0" borderId="21" xfId="16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186" fontId="8" fillId="0" borderId="24" xfId="16" applyNumberFormat="1" applyFont="1" applyBorder="1" applyAlignment="1" applyProtection="1">
      <alignment/>
      <protection/>
    </xf>
    <xf numFmtId="186" fontId="8" fillId="0" borderId="25" xfId="16" applyNumberFormat="1" applyFont="1" applyBorder="1" applyAlignment="1" applyProtection="1">
      <alignment/>
      <protection/>
    </xf>
    <xf numFmtId="186" fontId="8" fillId="0" borderId="26" xfId="16" applyNumberFormat="1" applyFont="1" applyBorder="1" applyAlignment="1" applyProtection="1">
      <alignment/>
      <protection/>
    </xf>
    <xf numFmtId="186" fontId="10" fillId="2" borderId="2" xfId="16" applyNumberFormat="1" applyFont="1" applyFill="1" applyBorder="1" applyAlignment="1" applyProtection="1">
      <alignment/>
      <protection/>
    </xf>
    <xf numFmtId="186" fontId="10" fillId="2" borderId="19" xfId="16" applyNumberFormat="1" applyFont="1" applyFill="1" applyBorder="1" applyAlignment="1" applyProtection="1">
      <alignment/>
      <protection/>
    </xf>
    <xf numFmtId="186" fontId="8" fillId="2" borderId="27" xfId="16" applyNumberFormat="1" applyFont="1" applyFill="1" applyBorder="1" applyAlignment="1" applyProtection="1">
      <alignment/>
      <protection/>
    </xf>
    <xf numFmtId="186" fontId="8" fillId="2" borderId="28" xfId="16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8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41" fontId="16" fillId="0" borderId="0" xfId="17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41" fontId="9" fillId="0" borderId="31" xfId="17" applyFont="1" applyBorder="1" applyAlignment="1">
      <alignment horizontal="center" vertical="center"/>
    </xf>
    <xf numFmtId="41" fontId="7" fillId="0" borderId="0" xfId="17" applyFont="1" applyAlignment="1" applyProtection="1">
      <alignment horizontal="center" wrapText="1"/>
      <protection locked="0"/>
    </xf>
    <xf numFmtId="41" fontId="7" fillId="0" borderId="0" xfId="17" applyFont="1" applyAlignment="1" applyProtection="1" quotePrefix="1">
      <alignment horizontal="center" wrapText="1"/>
      <protection locked="0"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0" fontId="0" fillId="0" borderId="8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41" fontId="12" fillId="0" borderId="31" xfId="17" applyFont="1" applyBorder="1" applyAlignment="1">
      <alignment horizontal="center" vertical="center"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showGridLines="0" tabSelected="1" workbookViewId="0" topLeftCell="E1">
      <selection activeCell="P2" sqref="P2:AB2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8" width="10.625" style="0" customWidth="1"/>
    <col min="9" max="15" width="11.625" style="0" customWidth="1"/>
    <col min="16" max="16" width="11.00390625" style="0" customWidth="1"/>
    <col min="17" max="17" width="7.625" style="0" customWidth="1"/>
    <col min="18" max="29" width="11.625" style="0" customWidth="1"/>
    <col min="30" max="30" width="14.375" style="0" customWidth="1"/>
    <col min="32" max="34" width="13.25390625" style="0" customWidth="1"/>
    <col min="35" max="36" width="11.00390625" style="0" customWidth="1"/>
    <col min="40" max="40" width="14.375" style="0" customWidth="1"/>
    <col min="43" max="43" width="14.375" style="0" customWidth="1"/>
    <col min="47" max="47" width="14.375" style="0" customWidth="1"/>
  </cols>
  <sheetData>
    <row r="1" spans="1:30" ht="21">
      <c r="A1" s="103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1" t="s">
        <v>46</v>
      </c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24.75" customHeight="1" thickBot="1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93" t="s">
        <v>48</v>
      </c>
      <c r="P2" s="100" t="s">
        <v>47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93" t="s">
        <v>48</v>
      </c>
      <c r="AD2" s="93"/>
    </row>
    <row r="3" spans="1:29" ht="16.5">
      <c r="A3" s="43"/>
      <c r="B3" s="42"/>
      <c r="C3" s="44"/>
      <c r="D3" s="45"/>
      <c r="E3" s="45"/>
      <c r="F3" s="45"/>
      <c r="G3" s="46"/>
      <c r="H3" s="46"/>
      <c r="I3" s="46" t="s">
        <v>6</v>
      </c>
      <c r="J3" s="47"/>
      <c r="K3" s="48" t="s">
        <v>7</v>
      </c>
      <c r="L3" s="47"/>
      <c r="M3" s="48" t="s">
        <v>8</v>
      </c>
      <c r="N3" s="47"/>
      <c r="O3" s="48"/>
      <c r="P3" s="43"/>
      <c r="Q3" s="42"/>
      <c r="R3" s="49"/>
      <c r="S3" s="47"/>
      <c r="T3" s="50"/>
      <c r="U3" s="50" t="s">
        <v>9</v>
      </c>
      <c r="V3" s="47"/>
      <c r="W3" s="51" t="s">
        <v>10</v>
      </c>
      <c r="X3" s="47"/>
      <c r="Y3" s="51" t="s">
        <v>11</v>
      </c>
      <c r="Z3" s="48"/>
      <c r="AA3" s="48"/>
      <c r="AB3" s="52"/>
      <c r="AC3" s="53"/>
    </row>
    <row r="4" spans="1:39" ht="15.75" customHeight="1">
      <c r="A4" s="54"/>
      <c r="B4" s="2"/>
      <c r="C4" s="12"/>
      <c r="D4" s="36"/>
      <c r="E4" s="94" t="s">
        <v>40</v>
      </c>
      <c r="F4" s="95"/>
      <c r="G4" s="94" t="s">
        <v>41</v>
      </c>
      <c r="H4" s="95"/>
      <c r="I4" s="94" t="s">
        <v>39</v>
      </c>
      <c r="J4" s="95"/>
      <c r="K4" s="105" t="s">
        <v>12</v>
      </c>
      <c r="L4" s="106"/>
      <c r="M4" s="106"/>
      <c r="N4" s="106"/>
      <c r="O4" s="107"/>
      <c r="P4" s="54"/>
      <c r="Q4" s="2"/>
      <c r="R4" s="94" t="s">
        <v>17</v>
      </c>
      <c r="S4" s="95"/>
      <c r="T4" s="94" t="s">
        <v>18</v>
      </c>
      <c r="U4" s="95"/>
      <c r="V4" s="94" t="s">
        <v>19</v>
      </c>
      <c r="W4" s="95"/>
      <c r="X4" s="94" t="s">
        <v>20</v>
      </c>
      <c r="Y4" s="95"/>
      <c r="Z4" s="94" t="s">
        <v>21</v>
      </c>
      <c r="AA4" s="95"/>
      <c r="AB4" s="1"/>
      <c r="AC4" s="55"/>
      <c r="AD4" s="2"/>
      <c r="AE4" s="2"/>
      <c r="AF4" s="2"/>
      <c r="AG4" s="2"/>
      <c r="AH4" s="2"/>
      <c r="AI4" s="2"/>
      <c r="AJ4" s="2"/>
      <c r="AK4" s="2"/>
      <c r="AL4" s="3"/>
      <c r="AM4" s="4"/>
    </row>
    <row r="5" spans="1:39" ht="13.5" customHeight="1">
      <c r="A5" s="56" t="s">
        <v>13</v>
      </c>
      <c r="B5" s="9" t="s">
        <v>14</v>
      </c>
      <c r="C5" s="5" t="s">
        <v>15</v>
      </c>
      <c r="D5" s="26" t="s">
        <v>16</v>
      </c>
      <c r="E5" s="96"/>
      <c r="F5" s="97"/>
      <c r="G5" s="96"/>
      <c r="H5" s="97"/>
      <c r="I5" s="96"/>
      <c r="J5" s="97"/>
      <c r="K5" s="94" t="s">
        <v>38</v>
      </c>
      <c r="L5" s="108"/>
      <c r="M5" s="6"/>
      <c r="N5" s="7" t="s">
        <v>0</v>
      </c>
      <c r="O5" s="8"/>
      <c r="P5" s="56" t="s">
        <v>13</v>
      </c>
      <c r="Q5" s="9" t="s">
        <v>14</v>
      </c>
      <c r="R5" s="96"/>
      <c r="S5" s="97"/>
      <c r="T5" s="96"/>
      <c r="U5" s="97"/>
      <c r="V5" s="96"/>
      <c r="W5" s="97"/>
      <c r="X5" s="96"/>
      <c r="Y5" s="97"/>
      <c r="Z5" s="96"/>
      <c r="AA5" s="97"/>
      <c r="AB5" s="5" t="s">
        <v>22</v>
      </c>
      <c r="AC5" s="57" t="s">
        <v>1</v>
      </c>
      <c r="AD5" s="2"/>
      <c r="AE5" s="2"/>
      <c r="AF5" s="2"/>
      <c r="AG5" s="2"/>
      <c r="AH5" s="2"/>
      <c r="AI5" s="2"/>
      <c r="AJ5" s="2"/>
      <c r="AK5" s="2"/>
      <c r="AL5" s="9"/>
      <c r="AM5" s="4"/>
    </row>
    <row r="6" spans="1:39" ht="15" customHeight="1">
      <c r="A6" s="56"/>
      <c r="B6" s="2"/>
      <c r="C6" s="12"/>
      <c r="D6" s="11"/>
      <c r="E6" s="98"/>
      <c r="F6" s="99"/>
      <c r="G6" s="96"/>
      <c r="H6" s="97"/>
      <c r="I6" s="98"/>
      <c r="J6" s="99"/>
      <c r="K6" s="109"/>
      <c r="L6" s="110"/>
      <c r="M6" s="105" t="s">
        <v>25</v>
      </c>
      <c r="N6" s="107"/>
      <c r="O6" s="10" t="s">
        <v>2</v>
      </c>
      <c r="P6" s="56"/>
      <c r="Q6" s="2"/>
      <c r="R6" s="98"/>
      <c r="S6" s="99"/>
      <c r="T6" s="98"/>
      <c r="U6" s="99"/>
      <c r="V6" s="98"/>
      <c r="W6" s="99"/>
      <c r="X6" s="98"/>
      <c r="Y6" s="99"/>
      <c r="Z6" s="98"/>
      <c r="AA6" s="99"/>
      <c r="AB6" s="12"/>
      <c r="AC6" s="55"/>
      <c r="AD6" s="2"/>
      <c r="AE6" s="2"/>
      <c r="AF6" s="2"/>
      <c r="AG6" s="2"/>
      <c r="AH6" s="2"/>
      <c r="AI6" s="2"/>
      <c r="AJ6" s="2"/>
      <c r="AK6" s="2"/>
      <c r="AL6" s="9"/>
      <c r="AM6" s="4"/>
    </row>
    <row r="7" spans="1:47" ht="15.75" customHeight="1">
      <c r="A7" s="58"/>
      <c r="B7" s="39"/>
      <c r="C7" s="29"/>
      <c r="D7" s="28"/>
      <c r="E7" s="27" t="s">
        <v>23</v>
      </c>
      <c r="F7" s="32" t="s">
        <v>24</v>
      </c>
      <c r="G7" s="27" t="s">
        <v>23</v>
      </c>
      <c r="H7" s="32" t="s">
        <v>24</v>
      </c>
      <c r="I7" s="27" t="s">
        <v>23</v>
      </c>
      <c r="J7" s="32" t="s">
        <v>24</v>
      </c>
      <c r="K7" s="27" t="s">
        <v>23</v>
      </c>
      <c r="L7" s="32" t="s">
        <v>24</v>
      </c>
      <c r="M7" s="30" t="s">
        <v>23</v>
      </c>
      <c r="N7" s="30" t="s">
        <v>24</v>
      </c>
      <c r="O7" s="31" t="s">
        <v>24</v>
      </c>
      <c r="P7" s="58"/>
      <c r="Q7" s="39"/>
      <c r="R7" s="27" t="s">
        <v>23</v>
      </c>
      <c r="S7" s="32" t="s">
        <v>24</v>
      </c>
      <c r="T7" s="27" t="s">
        <v>23</v>
      </c>
      <c r="U7" s="32" t="s">
        <v>24</v>
      </c>
      <c r="V7" s="27" t="s">
        <v>23</v>
      </c>
      <c r="W7" s="27" t="s">
        <v>24</v>
      </c>
      <c r="X7" s="27" t="s">
        <v>23</v>
      </c>
      <c r="Y7" s="27" t="s">
        <v>24</v>
      </c>
      <c r="Z7" s="27" t="s">
        <v>23</v>
      </c>
      <c r="AA7" s="27" t="s">
        <v>24</v>
      </c>
      <c r="AB7" s="29"/>
      <c r="AC7" s="59"/>
      <c r="AD7" s="9"/>
      <c r="AE7" s="9"/>
      <c r="AF7" s="9"/>
      <c r="AG7" s="9"/>
      <c r="AH7" s="9"/>
      <c r="AI7" s="9"/>
      <c r="AJ7" s="9"/>
      <c r="AK7" s="2"/>
      <c r="AL7" s="9"/>
      <c r="AM7" s="9"/>
      <c r="AN7" s="13"/>
      <c r="AO7" s="13"/>
      <c r="AP7" s="13"/>
      <c r="AQ7" s="13"/>
      <c r="AR7" s="13"/>
      <c r="AS7" s="13"/>
      <c r="AT7" s="13"/>
      <c r="AU7" s="14"/>
    </row>
    <row r="8" spans="1:47" ht="15" customHeight="1">
      <c r="A8" s="60"/>
      <c r="B8" s="33" t="s">
        <v>3</v>
      </c>
      <c r="C8" s="76">
        <f>SUM(C9:C10)</f>
        <v>212459</v>
      </c>
      <c r="D8" s="76">
        <f aca="true" t="shared" si="0" ref="D8:O8">SUM(D9:D10)</f>
        <v>210278</v>
      </c>
      <c r="E8" s="76">
        <f t="shared" si="0"/>
        <v>399</v>
      </c>
      <c r="F8" s="76">
        <f t="shared" si="0"/>
        <v>431</v>
      </c>
      <c r="G8" s="76">
        <f t="shared" si="0"/>
        <v>11882</v>
      </c>
      <c r="H8" s="76">
        <f t="shared" si="0"/>
        <v>2947</v>
      </c>
      <c r="I8" s="76">
        <f t="shared" si="0"/>
        <v>43972</v>
      </c>
      <c r="J8" s="76">
        <f t="shared" si="0"/>
        <v>12078</v>
      </c>
      <c r="K8" s="76">
        <f t="shared" si="0"/>
        <v>12910</v>
      </c>
      <c r="L8" s="76">
        <f t="shared" si="0"/>
        <v>2450</v>
      </c>
      <c r="M8" s="76">
        <f t="shared" si="0"/>
        <v>14254</v>
      </c>
      <c r="N8" s="76">
        <f t="shared" si="0"/>
        <v>880</v>
      </c>
      <c r="O8" s="76">
        <f t="shared" si="0"/>
        <v>993</v>
      </c>
      <c r="P8" s="60"/>
      <c r="Q8" s="33" t="s">
        <v>3</v>
      </c>
      <c r="R8" s="76">
        <f aca="true" t="shared" si="1" ref="R8:AC8">SUM(R9:R10)</f>
        <v>16091</v>
      </c>
      <c r="S8" s="76">
        <f t="shared" si="1"/>
        <v>6798</v>
      </c>
      <c r="T8" s="76">
        <f t="shared" si="1"/>
        <v>29633</v>
      </c>
      <c r="U8" s="76">
        <f t="shared" si="1"/>
        <v>7192</v>
      </c>
      <c r="V8" s="76">
        <f t="shared" si="1"/>
        <v>17627</v>
      </c>
      <c r="W8" s="76">
        <f t="shared" si="1"/>
        <v>3831</v>
      </c>
      <c r="X8" s="76">
        <f t="shared" si="1"/>
        <v>278</v>
      </c>
      <c r="Y8" s="76">
        <f t="shared" si="1"/>
        <v>74</v>
      </c>
      <c r="Z8" s="76">
        <f t="shared" si="1"/>
        <v>22444</v>
      </c>
      <c r="AA8" s="76">
        <f t="shared" si="1"/>
        <v>2506</v>
      </c>
      <c r="AB8" s="76">
        <f t="shared" si="1"/>
        <v>608</v>
      </c>
      <c r="AC8" s="77">
        <f t="shared" si="1"/>
        <v>2181</v>
      </c>
      <c r="AD8" s="16"/>
      <c r="AE8" s="16"/>
      <c r="AF8" s="16"/>
      <c r="AG8" s="16"/>
      <c r="AH8" s="16"/>
      <c r="AI8" s="16"/>
      <c r="AJ8" s="16"/>
      <c r="AK8" s="16"/>
      <c r="AL8" s="9"/>
      <c r="AM8" s="9"/>
      <c r="AN8" s="17"/>
      <c r="AO8" s="17"/>
      <c r="AP8" s="17"/>
      <c r="AQ8" s="17"/>
      <c r="AR8" s="17"/>
      <c r="AS8" s="17"/>
      <c r="AT8" s="17"/>
      <c r="AU8" s="17"/>
    </row>
    <row r="9" spans="1:47" ht="15" customHeight="1">
      <c r="A9" s="61" t="s">
        <v>26</v>
      </c>
      <c r="B9" s="33" t="s">
        <v>4</v>
      </c>
      <c r="C9" s="15">
        <f>C12+C15+C18+C21+C24+C27+C30+C33+C36+C39+C42</f>
        <v>101866</v>
      </c>
      <c r="D9" s="15">
        <f aca="true" t="shared" si="2" ref="D9:O10">D12+D15+D18+D21+D24+D27+D30+D33+D36+D39+D42</f>
        <v>101507</v>
      </c>
      <c r="E9" s="15">
        <f t="shared" si="2"/>
        <v>301</v>
      </c>
      <c r="F9" s="15">
        <f t="shared" si="2"/>
        <v>285</v>
      </c>
      <c r="G9" s="15">
        <f t="shared" si="2"/>
        <v>7412</v>
      </c>
      <c r="H9" s="15">
        <f t="shared" si="2"/>
        <v>1686</v>
      </c>
      <c r="I9" s="15">
        <f t="shared" si="2"/>
        <v>21180</v>
      </c>
      <c r="J9" s="15">
        <f t="shared" si="2"/>
        <v>6232</v>
      </c>
      <c r="K9" s="15">
        <f t="shared" si="2"/>
        <v>5568</v>
      </c>
      <c r="L9" s="15">
        <f t="shared" si="2"/>
        <v>1386</v>
      </c>
      <c r="M9" s="15">
        <f t="shared" si="2"/>
        <v>7533</v>
      </c>
      <c r="N9" s="15">
        <f t="shared" si="2"/>
        <v>519</v>
      </c>
      <c r="O9" s="15">
        <f t="shared" si="2"/>
        <v>444</v>
      </c>
      <c r="P9" s="61" t="s">
        <v>26</v>
      </c>
      <c r="Q9" s="33" t="s">
        <v>4</v>
      </c>
      <c r="R9" s="15">
        <f aca="true" t="shared" si="3" ref="R9:AC10">R12+R15+R18+R21+R24+R27+R30+R33+R36+R39+R42</f>
        <v>7992</v>
      </c>
      <c r="S9" s="15">
        <f t="shared" si="3"/>
        <v>3612</v>
      </c>
      <c r="T9" s="15">
        <f t="shared" si="3"/>
        <v>13048</v>
      </c>
      <c r="U9" s="15">
        <f>U12+U15+U18+U21+U24+U27+U30+U33+U36+U39+U42</f>
        <v>4053</v>
      </c>
      <c r="V9" s="15">
        <f t="shared" si="3"/>
        <v>8822</v>
      </c>
      <c r="W9" s="15">
        <f t="shared" si="3"/>
        <v>2091</v>
      </c>
      <c r="X9" s="15">
        <f t="shared" si="3"/>
        <v>111</v>
      </c>
      <c r="Y9" s="15">
        <f t="shared" si="3"/>
        <v>43</v>
      </c>
      <c r="Z9" s="15">
        <f t="shared" si="3"/>
        <v>8004</v>
      </c>
      <c r="AA9" s="15">
        <f t="shared" si="3"/>
        <v>999</v>
      </c>
      <c r="AB9" s="15">
        <f t="shared" si="3"/>
        <v>186</v>
      </c>
      <c r="AC9" s="62">
        <f t="shared" si="3"/>
        <v>359</v>
      </c>
      <c r="AD9" s="16"/>
      <c r="AE9" s="16"/>
      <c r="AF9" s="16"/>
      <c r="AG9" s="16"/>
      <c r="AH9" s="16"/>
      <c r="AI9" s="16"/>
      <c r="AJ9" s="16"/>
      <c r="AK9" s="16"/>
      <c r="AL9" s="9"/>
      <c r="AM9" s="9"/>
      <c r="AN9" s="17"/>
      <c r="AO9" s="17"/>
      <c r="AP9" s="17"/>
      <c r="AQ9" s="17"/>
      <c r="AR9" s="17"/>
      <c r="AS9" s="17"/>
      <c r="AT9" s="17"/>
      <c r="AU9" s="17"/>
    </row>
    <row r="10" spans="1:47" ht="15" customHeight="1">
      <c r="A10" s="63"/>
      <c r="B10" s="40" t="s">
        <v>5</v>
      </c>
      <c r="C10" s="18">
        <f>C13+C16+C19+C22+C25+C28+C31+C34+C37+C40+C43</f>
        <v>110593</v>
      </c>
      <c r="D10" s="18">
        <f t="shared" si="2"/>
        <v>108771</v>
      </c>
      <c r="E10" s="18">
        <f t="shared" si="2"/>
        <v>98</v>
      </c>
      <c r="F10" s="18">
        <f t="shared" si="2"/>
        <v>146</v>
      </c>
      <c r="G10" s="18">
        <f t="shared" si="2"/>
        <v>4470</v>
      </c>
      <c r="H10" s="18">
        <f t="shared" si="2"/>
        <v>1261</v>
      </c>
      <c r="I10" s="18">
        <f t="shared" si="2"/>
        <v>22792</v>
      </c>
      <c r="J10" s="18">
        <f t="shared" si="2"/>
        <v>5846</v>
      </c>
      <c r="K10" s="18">
        <f t="shared" si="2"/>
        <v>7342</v>
      </c>
      <c r="L10" s="18">
        <f t="shared" si="2"/>
        <v>1064</v>
      </c>
      <c r="M10" s="18">
        <f t="shared" si="2"/>
        <v>6721</v>
      </c>
      <c r="N10" s="18">
        <f t="shared" si="2"/>
        <v>361</v>
      </c>
      <c r="O10" s="18">
        <f t="shared" si="2"/>
        <v>549</v>
      </c>
      <c r="P10" s="63"/>
      <c r="Q10" s="40" t="s">
        <v>5</v>
      </c>
      <c r="R10" s="18">
        <f t="shared" si="3"/>
        <v>8099</v>
      </c>
      <c r="S10" s="18">
        <f t="shared" si="3"/>
        <v>3186</v>
      </c>
      <c r="T10" s="18">
        <f t="shared" si="3"/>
        <v>16585</v>
      </c>
      <c r="U10" s="18">
        <f>U13+U16+U19+U22+U25+U28+U31+U34+U37+U40+U43</f>
        <v>3139</v>
      </c>
      <c r="V10" s="18">
        <f t="shared" si="3"/>
        <v>8805</v>
      </c>
      <c r="W10" s="18">
        <f t="shared" si="3"/>
        <v>1740</v>
      </c>
      <c r="X10" s="18">
        <f t="shared" si="3"/>
        <v>167</v>
      </c>
      <c r="Y10" s="18">
        <f t="shared" si="3"/>
        <v>31</v>
      </c>
      <c r="Z10" s="18">
        <f t="shared" si="3"/>
        <v>14440</v>
      </c>
      <c r="AA10" s="18">
        <f t="shared" si="3"/>
        <v>1507</v>
      </c>
      <c r="AB10" s="18">
        <f t="shared" si="3"/>
        <v>422</v>
      </c>
      <c r="AC10" s="64">
        <f t="shared" si="3"/>
        <v>1822</v>
      </c>
      <c r="AD10" s="16"/>
      <c r="AE10" s="16"/>
      <c r="AF10" s="16"/>
      <c r="AG10" s="16"/>
      <c r="AH10" s="16"/>
      <c r="AI10" s="16"/>
      <c r="AJ10" s="16"/>
      <c r="AK10" s="16"/>
      <c r="AL10" s="9"/>
      <c r="AM10" s="9"/>
      <c r="AN10" s="17"/>
      <c r="AO10" s="17"/>
      <c r="AP10" s="17"/>
      <c r="AQ10" s="17"/>
      <c r="AR10" s="17"/>
      <c r="AS10" s="17"/>
      <c r="AT10" s="17"/>
      <c r="AU10" s="17"/>
    </row>
    <row r="11" spans="1:47" ht="15" customHeight="1">
      <c r="A11" s="65"/>
      <c r="B11" s="26" t="s">
        <v>3</v>
      </c>
      <c r="C11" s="78">
        <f aca="true" t="shared" si="4" ref="C11:O11">SUM(C12:C13)</f>
        <v>15649</v>
      </c>
      <c r="D11" s="78">
        <f t="shared" si="4"/>
        <v>15648</v>
      </c>
      <c r="E11" s="78">
        <f t="shared" si="4"/>
        <v>0</v>
      </c>
      <c r="F11" s="78">
        <f t="shared" si="4"/>
        <v>0</v>
      </c>
      <c r="G11" s="78">
        <f t="shared" si="4"/>
        <v>0</v>
      </c>
      <c r="H11" s="78">
        <f t="shared" si="4"/>
        <v>0</v>
      </c>
      <c r="I11" s="78">
        <f t="shared" si="4"/>
        <v>0</v>
      </c>
      <c r="J11" s="78">
        <f t="shared" si="4"/>
        <v>3202</v>
      </c>
      <c r="K11" s="78">
        <f t="shared" si="4"/>
        <v>0</v>
      </c>
      <c r="L11" s="78">
        <f t="shared" si="4"/>
        <v>145</v>
      </c>
      <c r="M11" s="78">
        <f t="shared" si="4"/>
        <v>0</v>
      </c>
      <c r="N11" s="78">
        <f t="shared" si="4"/>
        <v>0</v>
      </c>
      <c r="O11" s="78">
        <f t="shared" si="4"/>
        <v>703</v>
      </c>
      <c r="P11" s="65"/>
      <c r="Q11" s="26" t="s">
        <v>3</v>
      </c>
      <c r="R11" s="78">
        <f aca="true" t="shared" si="5" ref="R11:AC11">SUM(R12:R13)</f>
        <v>367</v>
      </c>
      <c r="S11" s="78">
        <f t="shared" si="5"/>
        <v>4450</v>
      </c>
      <c r="T11" s="78">
        <f t="shared" si="5"/>
        <v>518</v>
      </c>
      <c r="U11" s="78">
        <f t="shared" si="5"/>
        <v>3863</v>
      </c>
      <c r="V11" s="78">
        <f t="shared" si="5"/>
        <v>1189</v>
      </c>
      <c r="W11" s="78">
        <f t="shared" si="5"/>
        <v>1140</v>
      </c>
      <c r="X11" s="78">
        <f t="shared" si="5"/>
        <v>0</v>
      </c>
      <c r="Y11" s="78">
        <f t="shared" si="5"/>
        <v>0</v>
      </c>
      <c r="Z11" s="78">
        <f t="shared" si="5"/>
        <v>5</v>
      </c>
      <c r="AA11" s="78">
        <f t="shared" si="5"/>
        <v>66</v>
      </c>
      <c r="AB11" s="78">
        <f t="shared" si="5"/>
        <v>0</v>
      </c>
      <c r="AC11" s="79">
        <f t="shared" si="5"/>
        <v>1</v>
      </c>
      <c r="AD11" s="16"/>
      <c r="AE11" s="16"/>
      <c r="AF11" s="16"/>
      <c r="AG11" s="16"/>
      <c r="AH11" s="16"/>
      <c r="AI11" s="16"/>
      <c r="AJ11" s="16"/>
      <c r="AK11" s="16"/>
      <c r="AL11" s="9"/>
      <c r="AM11" s="9"/>
      <c r="AN11" s="17"/>
      <c r="AO11" s="17"/>
      <c r="AP11" s="17"/>
      <c r="AQ11" s="17"/>
      <c r="AR11" s="17"/>
      <c r="AS11" s="17"/>
      <c r="AT11" s="17"/>
      <c r="AU11" s="17"/>
    </row>
    <row r="12" spans="1:47" ht="15" customHeight="1">
      <c r="A12" s="66" t="s">
        <v>27</v>
      </c>
      <c r="B12" s="26" t="s">
        <v>4</v>
      </c>
      <c r="C12" s="21">
        <f>SUM(E12:AC12)</f>
        <v>8074</v>
      </c>
      <c r="D12" s="21">
        <f>SUM(E12:AB12)</f>
        <v>8074</v>
      </c>
      <c r="E12" s="19">
        <v>0</v>
      </c>
      <c r="F12" s="19">
        <v>0</v>
      </c>
      <c r="G12" s="20">
        <v>0</v>
      </c>
      <c r="H12" s="20">
        <v>0</v>
      </c>
      <c r="I12" s="20">
        <v>0</v>
      </c>
      <c r="J12" s="19">
        <v>1659</v>
      </c>
      <c r="K12" s="19">
        <v>0</v>
      </c>
      <c r="L12" s="19">
        <v>87</v>
      </c>
      <c r="M12" s="19">
        <v>0</v>
      </c>
      <c r="N12" s="19">
        <v>0</v>
      </c>
      <c r="O12" s="21">
        <v>277</v>
      </c>
      <c r="P12" s="66" t="s">
        <v>27</v>
      </c>
      <c r="Q12" s="26" t="s">
        <v>4</v>
      </c>
      <c r="R12" s="19">
        <v>177</v>
      </c>
      <c r="S12" s="21">
        <v>2189</v>
      </c>
      <c r="T12" s="19">
        <v>280</v>
      </c>
      <c r="U12" s="19">
        <v>2140</v>
      </c>
      <c r="V12" s="19">
        <v>643</v>
      </c>
      <c r="W12" s="19">
        <v>594</v>
      </c>
      <c r="X12" s="20">
        <v>0</v>
      </c>
      <c r="Y12" s="20">
        <v>0</v>
      </c>
      <c r="Z12" s="19">
        <v>3</v>
      </c>
      <c r="AA12" s="19">
        <v>25</v>
      </c>
      <c r="AB12" s="19">
        <v>0</v>
      </c>
      <c r="AC12" s="67">
        <v>0</v>
      </c>
      <c r="AD12" s="16"/>
      <c r="AE12" s="16"/>
      <c r="AF12" s="16"/>
      <c r="AG12" s="16"/>
      <c r="AH12" s="16"/>
      <c r="AI12" s="16"/>
      <c r="AJ12" s="16"/>
      <c r="AK12" s="16"/>
      <c r="AL12" s="9"/>
      <c r="AM12" s="9"/>
      <c r="AN12" s="17"/>
      <c r="AO12" s="17"/>
      <c r="AP12" s="17"/>
      <c r="AQ12" s="17"/>
      <c r="AR12" s="17"/>
      <c r="AS12" s="17"/>
      <c r="AT12" s="17"/>
      <c r="AU12" s="17"/>
    </row>
    <row r="13" spans="1:47" ht="15" customHeight="1">
      <c r="A13" s="68"/>
      <c r="B13" s="41" t="s">
        <v>5</v>
      </c>
      <c r="C13" s="21">
        <f>SUM(E13:AC13)</f>
        <v>7575</v>
      </c>
      <c r="D13" s="21">
        <f>SUM(E13:AB13)</f>
        <v>7574</v>
      </c>
      <c r="E13" s="22">
        <v>0</v>
      </c>
      <c r="F13" s="22">
        <v>0</v>
      </c>
      <c r="G13" s="37">
        <v>0</v>
      </c>
      <c r="H13" s="37">
        <v>0</v>
      </c>
      <c r="I13" s="37">
        <v>0</v>
      </c>
      <c r="J13" s="22">
        <v>1543</v>
      </c>
      <c r="K13" s="22">
        <v>0</v>
      </c>
      <c r="L13" s="22">
        <v>58</v>
      </c>
      <c r="M13" s="37">
        <v>0</v>
      </c>
      <c r="N13" s="22">
        <v>0</v>
      </c>
      <c r="O13" s="23">
        <v>426</v>
      </c>
      <c r="P13" s="68"/>
      <c r="Q13" s="41" t="s">
        <v>5</v>
      </c>
      <c r="R13" s="22">
        <v>190</v>
      </c>
      <c r="S13" s="23">
        <v>2261</v>
      </c>
      <c r="T13" s="22">
        <v>238</v>
      </c>
      <c r="U13" s="22">
        <v>1723</v>
      </c>
      <c r="V13" s="22">
        <v>546</v>
      </c>
      <c r="W13" s="22">
        <v>546</v>
      </c>
      <c r="X13" s="37">
        <v>0</v>
      </c>
      <c r="Y13" s="37">
        <v>0</v>
      </c>
      <c r="Z13" s="22">
        <v>2</v>
      </c>
      <c r="AA13" s="22">
        <v>41</v>
      </c>
      <c r="AB13" s="22">
        <v>0</v>
      </c>
      <c r="AC13" s="69">
        <v>1</v>
      </c>
      <c r="AD13" s="16"/>
      <c r="AE13" s="16"/>
      <c r="AF13" s="16"/>
      <c r="AG13" s="16"/>
      <c r="AH13" s="16"/>
      <c r="AI13" s="16"/>
      <c r="AJ13" s="16"/>
      <c r="AK13" s="16"/>
      <c r="AL13" s="9"/>
      <c r="AM13" s="9"/>
      <c r="AN13" s="17"/>
      <c r="AO13" s="17"/>
      <c r="AP13" s="17"/>
      <c r="AQ13" s="17"/>
      <c r="AR13" s="17"/>
      <c r="AS13" s="17"/>
      <c r="AT13" s="17"/>
      <c r="AU13" s="17"/>
    </row>
    <row r="14" spans="1:47" ht="15" customHeight="1">
      <c r="A14" s="70"/>
      <c r="B14" s="26" t="s">
        <v>3</v>
      </c>
      <c r="C14" s="78">
        <f>SUM(C15:C16)</f>
        <v>15334</v>
      </c>
      <c r="D14" s="78">
        <f>SUM(D15:D16)</f>
        <v>15333</v>
      </c>
      <c r="E14" s="78">
        <f aca="true" t="shared" si="6" ref="E14:O14">SUM(E15:E16)</f>
        <v>0</v>
      </c>
      <c r="F14" s="78">
        <f t="shared" si="6"/>
        <v>7</v>
      </c>
      <c r="G14" s="78">
        <f t="shared" si="6"/>
        <v>109</v>
      </c>
      <c r="H14" s="78">
        <f t="shared" si="6"/>
        <v>520</v>
      </c>
      <c r="I14" s="78">
        <f t="shared" si="6"/>
        <v>3435</v>
      </c>
      <c r="J14" s="78">
        <f t="shared" si="6"/>
        <v>5838</v>
      </c>
      <c r="K14" s="78">
        <f t="shared" si="6"/>
        <v>416</v>
      </c>
      <c r="L14" s="78">
        <f t="shared" si="6"/>
        <v>497</v>
      </c>
      <c r="M14" s="78">
        <f t="shared" si="6"/>
        <v>328</v>
      </c>
      <c r="N14" s="78">
        <f t="shared" si="6"/>
        <v>4</v>
      </c>
      <c r="O14" s="78">
        <f t="shared" si="6"/>
        <v>178</v>
      </c>
      <c r="P14" s="70"/>
      <c r="Q14" s="26" t="s">
        <v>3</v>
      </c>
      <c r="R14" s="78">
        <f aca="true" t="shared" si="7" ref="R14:AC14">SUM(R15:R16)</f>
        <v>1116</v>
      </c>
      <c r="S14" s="78">
        <f t="shared" si="7"/>
        <v>240</v>
      </c>
      <c r="T14" s="78">
        <f t="shared" si="7"/>
        <v>1505</v>
      </c>
      <c r="U14" s="78">
        <f t="shared" si="7"/>
        <v>632</v>
      </c>
      <c r="V14" s="78">
        <f t="shared" si="7"/>
        <v>326</v>
      </c>
      <c r="W14" s="78">
        <f t="shared" si="7"/>
        <v>142</v>
      </c>
      <c r="X14" s="78">
        <f t="shared" si="7"/>
        <v>0</v>
      </c>
      <c r="Y14" s="78">
        <f t="shared" si="7"/>
        <v>0</v>
      </c>
      <c r="Z14" s="78">
        <f t="shared" si="7"/>
        <v>5</v>
      </c>
      <c r="AA14" s="78">
        <f t="shared" si="7"/>
        <v>35</v>
      </c>
      <c r="AB14" s="78">
        <f t="shared" si="7"/>
        <v>0</v>
      </c>
      <c r="AC14" s="79">
        <f t="shared" si="7"/>
        <v>1</v>
      </c>
      <c r="AD14" s="16"/>
      <c r="AE14" s="16"/>
      <c r="AF14" s="16"/>
      <c r="AG14" s="16"/>
      <c r="AH14" s="16"/>
      <c r="AI14" s="16"/>
      <c r="AJ14" s="16"/>
      <c r="AK14" s="16"/>
      <c r="AL14" s="9"/>
      <c r="AM14" s="9"/>
      <c r="AN14" s="17"/>
      <c r="AO14" s="17"/>
      <c r="AP14" s="17"/>
      <c r="AQ14" s="17"/>
      <c r="AR14" s="17"/>
      <c r="AS14" s="17"/>
      <c r="AT14" s="17"/>
      <c r="AU14" s="17"/>
    </row>
    <row r="15" spans="1:47" ht="15" customHeight="1">
      <c r="A15" s="66" t="s">
        <v>28</v>
      </c>
      <c r="B15" s="26" t="s">
        <v>4</v>
      </c>
      <c r="C15" s="21">
        <f>SUM(E15:AC15)</f>
        <v>7965</v>
      </c>
      <c r="D15" s="21">
        <f>SUM(E15:AB15)</f>
        <v>7964</v>
      </c>
      <c r="E15" s="19">
        <v>0</v>
      </c>
      <c r="F15" s="19">
        <v>5</v>
      </c>
      <c r="G15" s="19">
        <v>78</v>
      </c>
      <c r="H15" s="19">
        <v>325</v>
      </c>
      <c r="I15" s="19">
        <v>1558</v>
      </c>
      <c r="J15" s="19">
        <v>3052</v>
      </c>
      <c r="K15" s="19">
        <v>198</v>
      </c>
      <c r="L15" s="19">
        <v>326</v>
      </c>
      <c r="M15" s="19">
        <v>109</v>
      </c>
      <c r="N15" s="19">
        <v>3</v>
      </c>
      <c r="O15" s="21">
        <v>93</v>
      </c>
      <c r="P15" s="66" t="s">
        <v>28</v>
      </c>
      <c r="Q15" s="26" t="s">
        <v>4</v>
      </c>
      <c r="R15" s="19">
        <v>595</v>
      </c>
      <c r="S15" s="21">
        <v>128</v>
      </c>
      <c r="T15" s="19">
        <v>835</v>
      </c>
      <c r="U15" s="19">
        <v>379</v>
      </c>
      <c r="V15" s="19">
        <v>177</v>
      </c>
      <c r="W15" s="19">
        <v>84</v>
      </c>
      <c r="X15" s="20">
        <v>0</v>
      </c>
      <c r="Y15" s="20">
        <v>0</v>
      </c>
      <c r="Z15" s="19">
        <v>1</v>
      </c>
      <c r="AA15" s="19">
        <v>18</v>
      </c>
      <c r="AB15" s="19">
        <v>0</v>
      </c>
      <c r="AC15" s="67">
        <v>1</v>
      </c>
      <c r="AD15" s="16"/>
      <c r="AE15" s="16"/>
      <c r="AF15" s="16"/>
      <c r="AG15" s="16"/>
      <c r="AH15" s="16"/>
      <c r="AI15" s="16"/>
      <c r="AJ15" s="16"/>
      <c r="AK15" s="16"/>
      <c r="AL15" s="9"/>
      <c r="AM15" s="9"/>
      <c r="AN15" s="17"/>
      <c r="AO15" s="17"/>
      <c r="AP15" s="17"/>
      <c r="AQ15" s="17"/>
      <c r="AR15" s="17"/>
      <c r="AS15" s="17"/>
      <c r="AT15" s="17"/>
      <c r="AU15" s="17"/>
    </row>
    <row r="16" spans="1:47" ht="15" customHeight="1">
      <c r="A16" s="68"/>
      <c r="B16" s="41" t="s">
        <v>5</v>
      </c>
      <c r="C16" s="21">
        <f>SUM(E16:AA16)</f>
        <v>7369</v>
      </c>
      <c r="D16" s="21">
        <f>SUM(E16:AB16)</f>
        <v>7369</v>
      </c>
      <c r="E16" s="22">
        <v>0</v>
      </c>
      <c r="F16" s="22">
        <v>2</v>
      </c>
      <c r="G16" s="22">
        <v>31</v>
      </c>
      <c r="H16" s="22">
        <v>195</v>
      </c>
      <c r="I16" s="22">
        <v>1877</v>
      </c>
      <c r="J16" s="22">
        <v>2786</v>
      </c>
      <c r="K16" s="22">
        <v>218</v>
      </c>
      <c r="L16" s="22">
        <v>171</v>
      </c>
      <c r="M16" s="22">
        <v>219</v>
      </c>
      <c r="N16" s="22">
        <v>1</v>
      </c>
      <c r="O16" s="23">
        <v>85</v>
      </c>
      <c r="P16" s="68"/>
      <c r="Q16" s="41" t="s">
        <v>5</v>
      </c>
      <c r="R16" s="22">
        <v>521</v>
      </c>
      <c r="S16" s="23">
        <v>112</v>
      </c>
      <c r="T16" s="22">
        <v>670</v>
      </c>
      <c r="U16" s="22">
        <v>253</v>
      </c>
      <c r="V16" s="22">
        <v>149</v>
      </c>
      <c r="W16" s="22">
        <v>58</v>
      </c>
      <c r="X16" s="37">
        <v>0</v>
      </c>
      <c r="Y16" s="37">
        <v>0</v>
      </c>
      <c r="Z16" s="22">
        <v>4</v>
      </c>
      <c r="AA16" s="22">
        <v>17</v>
      </c>
      <c r="AB16" s="22">
        <v>0</v>
      </c>
      <c r="AC16" s="69">
        <v>0</v>
      </c>
      <c r="AD16" s="16"/>
      <c r="AE16" s="16"/>
      <c r="AF16" s="16"/>
      <c r="AG16" s="16"/>
      <c r="AH16" s="16"/>
      <c r="AI16" s="16"/>
      <c r="AJ16" s="16"/>
      <c r="AK16" s="16"/>
      <c r="AL16" s="9"/>
      <c r="AM16" s="9"/>
      <c r="AN16" s="17"/>
      <c r="AO16" s="17"/>
      <c r="AP16" s="17"/>
      <c r="AQ16" s="17"/>
      <c r="AR16" s="17"/>
      <c r="AS16" s="17"/>
      <c r="AT16" s="17"/>
      <c r="AU16" s="17"/>
    </row>
    <row r="17" spans="1:47" s="87" customFormat="1" ht="15" customHeight="1">
      <c r="A17" s="80"/>
      <c r="B17" s="81" t="s">
        <v>3</v>
      </c>
      <c r="C17" s="78">
        <f>SUM(C18:C19)</f>
        <v>19007</v>
      </c>
      <c r="D17" s="78">
        <f>SUM(D18:D19)</f>
        <v>19002</v>
      </c>
      <c r="E17" s="78">
        <f aca="true" t="shared" si="8" ref="E17:O17">SUM(E18:E19)</f>
        <v>17</v>
      </c>
      <c r="F17" s="78">
        <f t="shared" si="8"/>
        <v>94</v>
      </c>
      <c r="G17" s="78">
        <f t="shared" si="8"/>
        <v>1784</v>
      </c>
      <c r="H17" s="78">
        <f t="shared" si="8"/>
        <v>782</v>
      </c>
      <c r="I17" s="78">
        <f t="shared" si="8"/>
        <v>8197</v>
      </c>
      <c r="J17" s="78">
        <f t="shared" si="8"/>
        <v>1085</v>
      </c>
      <c r="K17" s="78">
        <f t="shared" si="8"/>
        <v>1596</v>
      </c>
      <c r="L17" s="78">
        <f t="shared" si="8"/>
        <v>675</v>
      </c>
      <c r="M17" s="78">
        <f t="shared" si="8"/>
        <v>531</v>
      </c>
      <c r="N17" s="78">
        <f t="shared" si="8"/>
        <v>117</v>
      </c>
      <c r="O17" s="78">
        <f t="shared" si="8"/>
        <v>67</v>
      </c>
      <c r="P17" s="80"/>
      <c r="Q17" s="81" t="s">
        <v>3</v>
      </c>
      <c r="R17" s="78">
        <f aca="true" t="shared" si="9" ref="R17:AC17">SUM(R18:R19)</f>
        <v>456</v>
      </c>
      <c r="S17" s="78">
        <f t="shared" si="9"/>
        <v>557</v>
      </c>
      <c r="T17" s="78">
        <f t="shared" si="9"/>
        <v>1584</v>
      </c>
      <c r="U17" s="78">
        <f t="shared" si="9"/>
        <v>754</v>
      </c>
      <c r="V17" s="78">
        <f t="shared" si="9"/>
        <v>529</v>
      </c>
      <c r="W17" s="78">
        <f t="shared" si="9"/>
        <v>83</v>
      </c>
      <c r="X17" s="78">
        <f t="shared" si="9"/>
        <v>0</v>
      </c>
      <c r="Y17" s="78">
        <f t="shared" si="9"/>
        <v>0</v>
      </c>
      <c r="Z17" s="78">
        <f t="shared" si="9"/>
        <v>32</v>
      </c>
      <c r="AA17" s="78">
        <f t="shared" si="9"/>
        <v>61</v>
      </c>
      <c r="AB17" s="78">
        <f t="shared" si="9"/>
        <v>1</v>
      </c>
      <c r="AC17" s="79">
        <f t="shared" si="9"/>
        <v>5</v>
      </c>
      <c r="AD17" s="84"/>
      <c r="AE17" s="84"/>
      <c r="AF17" s="84"/>
      <c r="AG17" s="84"/>
      <c r="AH17" s="84"/>
      <c r="AI17" s="84"/>
      <c r="AJ17" s="84"/>
      <c r="AK17" s="84"/>
      <c r="AL17" s="85"/>
      <c r="AM17" s="85"/>
      <c r="AN17" s="86"/>
      <c r="AO17" s="86"/>
      <c r="AP17" s="86"/>
      <c r="AQ17" s="86"/>
      <c r="AR17" s="86"/>
      <c r="AS17" s="86"/>
      <c r="AT17" s="86"/>
      <c r="AU17" s="86"/>
    </row>
    <row r="18" spans="1:47" ht="15" customHeight="1">
      <c r="A18" s="66" t="s">
        <v>29</v>
      </c>
      <c r="B18" s="26" t="s">
        <v>4</v>
      </c>
      <c r="C18" s="21">
        <f>SUM(E18:AC18)</f>
        <v>9497</v>
      </c>
      <c r="D18" s="21">
        <f>SUM(E18:AB18)</f>
        <v>9496</v>
      </c>
      <c r="E18" s="19">
        <v>14</v>
      </c>
      <c r="F18" s="19">
        <v>71</v>
      </c>
      <c r="G18" s="19">
        <v>1143</v>
      </c>
      <c r="H18" s="19">
        <v>454</v>
      </c>
      <c r="I18" s="19">
        <v>3633</v>
      </c>
      <c r="J18" s="19">
        <v>607</v>
      </c>
      <c r="K18" s="19">
        <v>646</v>
      </c>
      <c r="L18" s="19">
        <v>404</v>
      </c>
      <c r="M18" s="19">
        <v>232</v>
      </c>
      <c r="N18" s="19">
        <v>64</v>
      </c>
      <c r="O18" s="21">
        <v>45</v>
      </c>
      <c r="P18" s="66" t="s">
        <v>29</v>
      </c>
      <c r="Q18" s="26" t="s">
        <v>4</v>
      </c>
      <c r="R18" s="19">
        <v>212</v>
      </c>
      <c r="S18" s="21">
        <v>330</v>
      </c>
      <c r="T18" s="19">
        <v>844</v>
      </c>
      <c r="U18" s="19">
        <v>429</v>
      </c>
      <c r="V18" s="19">
        <v>301</v>
      </c>
      <c r="W18" s="19">
        <v>41</v>
      </c>
      <c r="X18" s="20">
        <v>0</v>
      </c>
      <c r="Y18" s="20">
        <v>0</v>
      </c>
      <c r="Z18" s="21">
        <v>6</v>
      </c>
      <c r="AA18" s="19">
        <v>20</v>
      </c>
      <c r="AB18" s="19">
        <v>0</v>
      </c>
      <c r="AC18" s="67">
        <v>1</v>
      </c>
      <c r="AD18" s="16"/>
      <c r="AE18" s="16"/>
      <c r="AF18" s="16"/>
      <c r="AG18" s="16"/>
      <c r="AH18" s="16"/>
      <c r="AI18" s="16"/>
      <c r="AJ18" s="16"/>
      <c r="AK18" s="16"/>
      <c r="AL18" s="9"/>
      <c r="AM18" s="9"/>
      <c r="AN18" s="17"/>
      <c r="AO18" s="17"/>
      <c r="AP18" s="17"/>
      <c r="AQ18" s="17"/>
      <c r="AR18" s="17"/>
      <c r="AS18" s="17"/>
      <c r="AT18" s="17"/>
      <c r="AU18" s="17"/>
    </row>
    <row r="19" spans="1:47" ht="15" customHeight="1">
      <c r="A19" s="68"/>
      <c r="B19" s="41" t="s">
        <v>5</v>
      </c>
      <c r="C19" s="21">
        <f>SUM(E19:AC19)</f>
        <v>9510</v>
      </c>
      <c r="D19" s="21">
        <f>SUM(E19:AB19)</f>
        <v>9506</v>
      </c>
      <c r="E19" s="22">
        <v>3</v>
      </c>
      <c r="F19" s="22">
        <v>23</v>
      </c>
      <c r="G19" s="22">
        <v>641</v>
      </c>
      <c r="H19" s="22">
        <v>328</v>
      </c>
      <c r="I19" s="22">
        <v>4564</v>
      </c>
      <c r="J19" s="22">
        <v>478</v>
      </c>
      <c r="K19" s="22">
        <v>950</v>
      </c>
      <c r="L19" s="22">
        <v>271</v>
      </c>
      <c r="M19" s="22">
        <v>299</v>
      </c>
      <c r="N19" s="22">
        <v>53</v>
      </c>
      <c r="O19" s="23">
        <v>22</v>
      </c>
      <c r="P19" s="68"/>
      <c r="Q19" s="41" t="s">
        <v>5</v>
      </c>
      <c r="R19" s="22">
        <v>244</v>
      </c>
      <c r="S19" s="23">
        <v>227</v>
      </c>
      <c r="T19" s="22">
        <v>740</v>
      </c>
      <c r="U19" s="22">
        <v>325</v>
      </c>
      <c r="V19" s="22">
        <v>228</v>
      </c>
      <c r="W19" s="22">
        <v>42</v>
      </c>
      <c r="X19" s="37">
        <v>0</v>
      </c>
      <c r="Y19" s="37">
        <v>0</v>
      </c>
      <c r="Z19" s="23">
        <v>26</v>
      </c>
      <c r="AA19" s="22">
        <v>41</v>
      </c>
      <c r="AB19" s="22">
        <v>1</v>
      </c>
      <c r="AC19" s="69">
        <v>4</v>
      </c>
      <c r="AD19" s="16"/>
      <c r="AE19" s="16"/>
      <c r="AF19" s="16"/>
      <c r="AG19" s="16"/>
      <c r="AH19" s="16"/>
      <c r="AI19" s="16"/>
      <c r="AJ19" s="16"/>
      <c r="AK19" s="16"/>
      <c r="AL19" s="9"/>
      <c r="AM19" s="9"/>
      <c r="AN19" s="17"/>
      <c r="AO19" s="17"/>
      <c r="AP19" s="17"/>
      <c r="AQ19" s="17"/>
      <c r="AR19" s="17"/>
      <c r="AS19" s="17"/>
      <c r="AT19" s="17"/>
      <c r="AU19" s="17"/>
    </row>
    <row r="20" spans="1:47" s="87" customFormat="1" ht="15" customHeight="1">
      <c r="A20" s="80"/>
      <c r="B20" s="81" t="s">
        <v>3</v>
      </c>
      <c r="C20" s="78">
        <f>SUM(C21:C22)</f>
        <v>20987</v>
      </c>
      <c r="D20" s="78">
        <f aca="true" t="shared" si="10" ref="D20:O20">SUM(D21:D22)</f>
        <v>20974</v>
      </c>
      <c r="E20" s="78">
        <f t="shared" si="10"/>
        <v>93</v>
      </c>
      <c r="F20" s="78">
        <f t="shared" si="10"/>
        <v>96</v>
      </c>
      <c r="G20" s="78">
        <f t="shared" si="10"/>
        <v>2067</v>
      </c>
      <c r="H20" s="78">
        <f t="shared" si="10"/>
        <v>531</v>
      </c>
      <c r="I20" s="78">
        <f t="shared" si="10"/>
        <v>7202</v>
      </c>
      <c r="J20" s="78">
        <f t="shared" si="10"/>
        <v>708</v>
      </c>
      <c r="K20" s="78">
        <f t="shared" si="10"/>
        <v>2888</v>
      </c>
      <c r="L20" s="78">
        <f t="shared" si="10"/>
        <v>453</v>
      </c>
      <c r="M20" s="78">
        <f t="shared" si="10"/>
        <v>1125</v>
      </c>
      <c r="N20" s="78">
        <f t="shared" si="10"/>
        <v>211</v>
      </c>
      <c r="O20" s="78">
        <f t="shared" si="10"/>
        <v>15</v>
      </c>
      <c r="P20" s="80"/>
      <c r="Q20" s="81" t="s">
        <v>3</v>
      </c>
      <c r="R20" s="78">
        <f aca="true" t="shared" si="11" ref="R20:AC20">SUM(R21:R22)</f>
        <v>1083</v>
      </c>
      <c r="S20" s="78">
        <f t="shared" si="11"/>
        <v>190</v>
      </c>
      <c r="T20" s="78">
        <f t="shared" si="11"/>
        <v>2823</v>
      </c>
      <c r="U20" s="78">
        <f t="shared" si="11"/>
        <v>349</v>
      </c>
      <c r="V20" s="78">
        <f t="shared" si="11"/>
        <v>797</v>
      </c>
      <c r="W20" s="78">
        <f t="shared" si="11"/>
        <v>160</v>
      </c>
      <c r="X20" s="78">
        <f t="shared" si="11"/>
        <v>0</v>
      </c>
      <c r="Y20" s="78">
        <f t="shared" si="11"/>
        <v>0</v>
      </c>
      <c r="Z20" s="78">
        <f t="shared" si="11"/>
        <v>68</v>
      </c>
      <c r="AA20" s="78">
        <f t="shared" si="11"/>
        <v>111</v>
      </c>
      <c r="AB20" s="78">
        <f t="shared" si="11"/>
        <v>4</v>
      </c>
      <c r="AC20" s="79">
        <f t="shared" si="11"/>
        <v>13</v>
      </c>
      <c r="AD20" s="84"/>
      <c r="AE20" s="84"/>
      <c r="AF20" s="84"/>
      <c r="AG20" s="84"/>
      <c r="AH20" s="84"/>
      <c r="AI20" s="84"/>
      <c r="AJ20" s="84"/>
      <c r="AK20" s="84"/>
      <c r="AL20" s="88"/>
      <c r="AM20" s="89"/>
      <c r="AN20" s="86"/>
      <c r="AO20" s="86"/>
      <c r="AP20" s="86"/>
      <c r="AQ20" s="86"/>
      <c r="AR20" s="86"/>
      <c r="AS20" s="86"/>
      <c r="AT20" s="86"/>
      <c r="AU20" s="86"/>
    </row>
    <row r="21" spans="1:47" ht="15" customHeight="1">
      <c r="A21" s="66" t="s">
        <v>30</v>
      </c>
      <c r="B21" s="26" t="s">
        <v>4</v>
      </c>
      <c r="C21" s="21">
        <f>SUM(E21:AC21)</f>
        <v>9916</v>
      </c>
      <c r="D21" s="21">
        <f>SUM(E21:AB21)</f>
        <v>9909</v>
      </c>
      <c r="E21" s="19">
        <v>73</v>
      </c>
      <c r="F21" s="19">
        <v>58</v>
      </c>
      <c r="G21" s="19">
        <v>1155</v>
      </c>
      <c r="H21" s="19">
        <v>294</v>
      </c>
      <c r="I21" s="19">
        <v>3005</v>
      </c>
      <c r="J21" s="19">
        <v>325</v>
      </c>
      <c r="K21" s="19">
        <v>1113</v>
      </c>
      <c r="L21" s="19">
        <v>250</v>
      </c>
      <c r="M21" s="19">
        <v>564</v>
      </c>
      <c r="N21" s="19">
        <v>124</v>
      </c>
      <c r="O21" s="21">
        <v>12</v>
      </c>
      <c r="P21" s="66" t="s">
        <v>30</v>
      </c>
      <c r="Q21" s="26" t="s">
        <v>4</v>
      </c>
      <c r="R21" s="19">
        <v>530</v>
      </c>
      <c r="S21" s="21">
        <v>139</v>
      </c>
      <c r="T21" s="19">
        <v>1356</v>
      </c>
      <c r="U21" s="19">
        <v>242</v>
      </c>
      <c r="V21" s="19">
        <v>506</v>
      </c>
      <c r="W21" s="19">
        <v>85</v>
      </c>
      <c r="X21" s="20">
        <v>0</v>
      </c>
      <c r="Y21" s="20">
        <v>0</v>
      </c>
      <c r="Z21" s="21">
        <v>21</v>
      </c>
      <c r="AA21" s="19">
        <v>55</v>
      </c>
      <c r="AB21" s="19">
        <v>2</v>
      </c>
      <c r="AC21" s="67">
        <v>7</v>
      </c>
      <c r="AD21" s="16"/>
      <c r="AE21" s="16"/>
      <c r="AF21" s="16"/>
      <c r="AG21" s="16"/>
      <c r="AH21" s="16"/>
      <c r="AI21" s="16"/>
      <c r="AJ21" s="16"/>
      <c r="AK21" s="16"/>
      <c r="AL21" s="2"/>
      <c r="AM21" s="4"/>
      <c r="AN21" s="17"/>
      <c r="AO21" s="17"/>
      <c r="AP21" s="17"/>
      <c r="AQ21" s="17"/>
      <c r="AR21" s="17"/>
      <c r="AS21" s="17"/>
      <c r="AT21" s="17"/>
      <c r="AU21" s="17"/>
    </row>
    <row r="22" spans="1:47" ht="15" customHeight="1">
      <c r="A22" s="68"/>
      <c r="B22" s="41" t="s">
        <v>5</v>
      </c>
      <c r="C22" s="21">
        <f>SUM(E22:AC22)</f>
        <v>11071</v>
      </c>
      <c r="D22" s="21">
        <f>SUM(E22:AB22)</f>
        <v>11065</v>
      </c>
      <c r="E22" s="22">
        <v>20</v>
      </c>
      <c r="F22" s="22">
        <v>38</v>
      </c>
      <c r="G22" s="22">
        <v>912</v>
      </c>
      <c r="H22" s="22">
        <v>237</v>
      </c>
      <c r="I22" s="22">
        <v>4197</v>
      </c>
      <c r="J22" s="22">
        <v>383</v>
      </c>
      <c r="K22" s="22">
        <v>1775</v>
      </c>
      <c r="L22" s="22">
        <v>203</v>
      </c>
      <c r="M22" s="22">
        <v>561</v>
      </c>
      <c r="N22" s="22">
        <v>87</v>
      </c>
      <c r="O22" s="23">
        <v>3</v>
      </c>
      <c r="P22" s="68"/>
      <c r="Q22" s="41" t="s">
        <v>5</v>
      </c>
      <c r="R22" s="22">
        <v>553</v>
      </c>
      <c r="S22" s="23">
        <v>51</v>
      </c>
      <c r="T22" s="22">
        <v>1467</v>
      </c>
      <c r="U22" s="22">
        <v>107</v>
      </c>
      <c r="V22" s="22">
        <v>291</v>
      </c>
      <c r="W22" s="22">
        <v>75</v>
      </c>
      <c r="X22" s="37">
        <v>0</v>
      </c>
      <c r="Y22" s="37">
        <v>0</v>
      </c>
      <c r="Z22" s="23">
        <v>47</v>
      </c>
      <c r="AA22" s="22">
        <v>56</v>
      </c>
      <c r="AB22" s="22">
        <v>2</v>
      </c>
      <c r="AC22" s="69">
        <v>6</v>
      </c>
      <c r="AD22" s="16"/>
      <c r="AE22" s="16"/>
      <c r="AF22" s="16"/>
      <c r="AG22" s="16"/>
      <c r="AH22" s="16"/>
      <c r="AI22" s="16"/>
      <c r="AJ22" s="16"/>
      <c r="AK22" s="16"/>
      <c r="AL22" s="2"/>
      <c r="AM22" s="4"/>
      <c r="AN22" s="17"/>
      <c r="AO22" s="17"/>
      <c r="AP22" s="17"/>
      <c r="AQ22" s="17"/>
      <c r="AR22" s="17"/>
      <c r="AS22" s="17"/>
      <c r="AT22" s="17"/>
      <c r="AU22" s="17"/>
    </row>
    <row r="23" spans="1:47" s="87" customFormat="1" ht="15" customHeight="1">
      <c r="A23" s="80"/>
      <c r="B23" s="81" t="s">
        <v>3</v>
      </c>
      <c r="C23" s="78">
        <f>SUM(C24:C25)</f>
        <v>19788</v>
      </c>
      <c r="D23" s="78">
        <f>SUM(D24:D25)</f>
        <v>19774</v>
      </c>
      <c r="E23" s="78">
        <f aca="true" t="shared" si="12" ref="E23:O23">SUM(E24:E25)</f>
        <v>74</v>
      </c>
      <c r="F23" s="78">
        <f t="shared" si="12"/>
        <v>72</v>
      </c>
      <c r="G23" s="78">
        <f t="shared" si="12"/>
        <v>2001</v>
      </c>
      <c r="H23" s="78">
        <f t="shared" si="12"/>
        <v>448</v>
      </c>
      <c r="I23" s="78">
        <f t="shared" si="12"/>
        <v>5408</v>
      </c>
      <c r="J23" s="78">
        <f t="shared" si="12"/>
        <v>271</v>
      </c>
      <c r="K23" s="78">
        <f t="shared" si="12"/>
        <v>2495</v>
      </c>
      <c r="L23" s="78">
        <f t="shared" si="12"/>
        <v>209</v>
      </c>
      <c r="M23" s="78">
        <f t="shared" si="12"/>
        <v>1945</v>
      </c>
      <c r="N23" s="78">
        <f t="shared" si="12"/>
        <v>77</v>
      </c>
      <c r="O23" s="78">
        <f t="shared" si="12"/>
        <v>6</v>
      </c>
      <c r="P23" s="80"/>
      <c r="Q23" s="81" t="s">
        <v>3</v>
      </c>
      <c r="R23" s="78">
        <f aca="true" t="shared" si="13" ref="R23:AC23">SUM(R24:R25)</f>
        <v>1543</v>
      </c>
      <c r="S23" s="78">
        <f t="shared" si="13"/>
        <v>198</v>
      </c>
      <c r="T23" s="78">
        <f t="shared" si="13"/>
        <v>3287</v>
      </c>
      <c r="U23" s="78">
        <f t="shared" si="13"/>
        <v>249</v>
      </c>
      <c r="V23" s="78">
        <f t="shared" si="13"/>
        <v>1046</v>
      </c>
      <c r="W23" s="78">
        <f t="shared" si="13"/>
        <v>255</v>
      </c>
      <c r="X23" s="78">
        <f t="shared" si="13"/>
        <v>0</v>
      </c>
      <c r="Y23" s="78">
        <f t="shared" si="13"/>
        <v>0</v>
      </c>
      <c r="Z23" s="78">
        <f t="shared" si="13"/>
        <v>66</v>
      </c>
      <c r="AA23" s="78">
        <f t="shared" si="13"/>
        <v>122</v>
      </c>
      <c r="AB23" s="78">
        <f t="shared" si="13"/>
        <v>2</v>
      </c>
      <c r="AC23" s="79">
        <f t="shared" si="13"/>
        <v>14</v>
      </c>
      <c r="AD23" s="84"/>
      <c r="AE23" s="84"/>
      <c r="AF23" s="84"/>
      <c r="AG23" s="84"/>
      <c r="AH23" s="84"/>
      <c r="AI23" s="84"/>
      <c r="AJ23" s="84"/>
      <c r="AK23" s="84"/>
      <c r="AL23" s="90"/>
      <c r="AM23" s="89"/>
      <c r="AN23" s="86"/>
      <c r="AO23" s="86"/>
      <c r="AP23" s="86"/>
      <c r="AQ23" s="86"/>
      <c r="AR23" s="86"/>
      <c r="AS23" s="86"/>
      <c r="AT23" s="86"/>
      <c r="AU23" s="86"/>
    </row>
    <row r="24" spans="1:47" ht="15" customHeight="1">
      <c r="A24" s="66" t="s">
        <v>31</v>
      </c>
      <c r="B24" s="26" t="s">
        <v>4</v>
      </c>
      <c r="C24" s="21">
        <f>SUM(E24:AC24)</f>
        <v>9317</v>
      </c>
      <c r="D24" s="21">
        <f>SUM(E24:AB24)</f>
        <v>9309</v>
      </c>
      <c r="E24" s="19">
        <v>55</v>
      </c>
      <c r="F24" s="19">
        <v>51</v>
      </c>
      <c r="G24" s="19">
        <v>1146</v>
      </c>
      <c r="H24" s="19">
        <v>246</v>
      </c>
      <c r="I24" s="19">
        <v>2296</v>
      </c>
      <c r="J24" s="19">
        <v>120</v>
      </c>
      <c r="K24" s="19">
        <v>1031</v>
      </c>
      <c r="L24" s="19">
        <v>98</v>
      </c>
      <c r="M24" s="19">
        <v>928</v>
      </c>
      <c r="N24" s="19">
        <v>46</v>
      </c>
      <c r="O24" s="21">
        <v>4</v>
      </c>
      <c r="P24" s="66" t="s">
        <v>31</v>
      </c>
      <c r="Q24" s="26" t="s">
        <v>4</v>
      </c>
      <c r="R24" s="19">
        <v>715</v>
      </c>
      <c r="S24" s="21">
        <v>138</v>
      </c>
      <c r="T24" s="19">
        <v>1410</v>
      </c>
      <c r="U24" s="19">
        <v>157</v>
      </c>
      <c r="V24" s="19">
        <v>621</v>
      </c>
      <c r="W24" s="19">
        <v>151</v>
      </c>
      <c r="X24" s="19">
        <v>0</v>
      </c>
      <c r="Y24" s="19">
        <v>0</v>
      </c>
      <c r="Z24" s="19">
        <v>24</v>
      </c>
      <c r="AA24" s="19">
        <v>71</v>
      </c>
      <c r="AB24" s="19">
        <v>1</v>
      </c>
      <c r="AC24" s="67">
        <v>8</v>
      </c>
      <c r="AD24" s="16"/>
      <c r="AE24" s="16"/>
      <c r="AF24" s="16"/>
      <c r="AG24" s="16"/>
      <c r="AH24" s="16"/>
      <c r="AI24" s="16"/>
      <c r="AJ24" s="16"/>
      <c r="AK24" s="16"/>
      <c r="AL24" s="3"/>
      <c r="AM24" s="4"/>
      <c r="AN24" s="17"/>
      <c r="AO24" s="17"/>
      <c r="AP24" s="17"/>
      <c r="AQ24" s="17"/>
      <c r="AR24" s="17"/>
      <c r="AS24" s="17"/>
      <c r="AT24" s="17"/>
      <c r="AU24" s="17"/>
    </row>
    <row r="25" spans="1:47" ht="15" customHeight="1">
      <c r="A25" s="68"/>
      <c r="B25" s="41" t="s">
        <v>5</v>
      </c>
      <c r="C25" s="21">
        <f>SUM(E25:AC25)</f>
        <v>10471</v>
      </c>
      <c r="D25" s="21">
        <f>SUM(E25:AB25)</f>
        <v>10465</v>
      </c>
      <c r="E25" s="22">
        <v>19</v>
      </c>
      <c r="F25" s="22">
        <v>21</v>
      </c>
      <c r="G25" s="22">
        <v>855</v>
      </c>
      <c r="H25" s="22">
        <v>202</v>
      </c>
      <c r="I25" s="22">
        <v>3112</v>
      </c>
      <c r="J25" s="22">
        <v>151</v>
      </c>
      <c r="K25" s="22">
        <v>1464</v>
      </c>
      <c r="L25" s="22">
        <v>111</v>
      </c>
      <c r="M25" s="22">
        <v>1017</v>
      </c>
      <c r="N25" s="22">
        <v>31</v>
      </c>
      <c r="O25" s="23">
        <v>2</v>
      </c>
      <c r="P25" s="68"/>
      <c r="Q25" s="41" t="s">
        <v>5</v>
      </c>
      <c r="R25" s="22">
        <v>828</v>
      </c>
      <c r="S25" s="23">
        <v>60</v>
      </c>
      <c r="T25" s="22">
        <v>1877</v>
      </c>
      <c r="U25" s="22">
        <v>92</v>
      </c>
      <c r="V25" s="22">
        <v>425</v>
      </c>
      <c r="W25" s="22">
        <v>104</v>
      </c>
      <c r="X25" s="22">
        <v>0</v>
      </c>
      <c r="Y25" s="22">
        <v>0</v>
      </c>
      <c r="Z25" s="22">
        <v>42</v>
      </c>
      <c r="AA25" s="22">
        <v>51</v>
      </c>
      <c r="AB25" s="22">
        <v>1</v>
      </c>
      <c r="AC25" s="69">
        <v>6</v>
      </c>
      <c r="AD25" s="16"/>
      <c r="AE25" s="16"/>
      <c r="AF25" s="16"/>
      <c r="AG25" s="16"/>
      <c r="AH25" s="16"/>
      <c r="AI25" s="16"/>
      <c r="AJ25" s="16"/>
      <c r="AK25" s="16"/>
      <c r="AL25" s="9"/>
      <c r="AM25" s="4"/>
      <c r="AN25" s="17"/>
      <c r="AO25" s="17"/>
      <c r="AP25" s="17"/>
      <c r="AQ25" s="17"/>
      <c r="AR25" s="17"/>
      <c r="AS25" s="17"/>
      <c r="AT25" s="17"/>
      <c r="AU25" s="17"/>
    </row>
    <row r="26" spans="1:47" s="87" customFormat="1" ht="15" customHeight="1">
      <c r="A26" s="80"/>
      <c r="B26" s="81" t="s">
        <v>3</v>
      </c>
      <c r="C26" s="78">
        <f>SUM(C27:C28)</f>
        <v>19888</v>
      </c>
      <c r="D26" s="78">
        <f>SUM(D27:D28)</f>
        <v>19870</v>
      </c>
      <c r="E26" s="78">
        <f aca="true" t="shared" si="14" ref="E26:O26">SUM(E27:E28)</f>
        <v>91</v>
      </c>
      <c r="F26" s="78">
        <f t="shared" si="14"/>
        <v>66</v>
      </c>
      <c r="G26" s="78">
        <f t="shared" si="14"/>
        <v>1905</v>
      </c>
      <c r="H26" s="78">
        <f t="shared" si="14"/>
        <v>284</v>
      </c>
      <c r="I26" s="78">
        <f t="shared" si="14"/>
        <v>4233</v>
      </c>
      <c r="J26" s="78">
        <f t="shared" si="14"/>
        <v>191</v>
      </c>
      <c r="K26" s="78">
        <f t="shared" si="14"/>
        <v>1824</v>
      </c>
      <c r="L26" s="78">
        <f t="shared" si="14"/>
        <v>139</v>
      </c>
      <c r="M26" s="78">
        <f t="shared" si="14"/>
        <v>2227</v>
      </c>
      <c r="N26" s="78">
        <f t="shared" si="14"/>
        <v>103</v>
      </c>
      <c r="O26" s="78">
        <f t="shared" si="14"/>
        <v>4</v>
      </c>
      <c r="P26" s="80"/>
      <c r="Q26" s="81" t="s">
        <v>3</v>
      </c>
      <c r="R26" s="78">
        <f aca="true" t="shared" si="15" ref="R26:AC26">SUM(R27:R28)</f>
        <v>1977</v>
      </c>
      <c r="S26" s="78">
        <f t="shared" si="15"/>
        <v>236</v>
      </c>
      <c r="T26" s="78">
        <f t="shared" si="15"/>
        <v>4062</v>
      </c>
      <c r="U26" s="78">
        <f>SUM(U27:U28)</f>
        <v>269</v>
      </c>
      <c r="V26" s="78">
        <f t="shared" si="15"/>
        <v>1590</v>
      </c>
      <c r="W26" s="78">
        <f t="shared" si="15"/>
        <v>273</v>
      </c>
      <c r="X26" s="78">
        <f t="shared" si="15"/>
        <v>0</v>
      </c>
      <c r="Y26" s="78">
        <f t="shared" si="15"/>
        <v>0</v>
      </c>
      <c r="Z26" s="78">
        <f t="shared" si="15"/>
        <v>227</v>
      </c>
      <c r="AA26" s="78">
        <f t="shared" si="15"/>
        <v>168</v>
      </c>
      <c r="AB26" s="78">
        <f t="shared" si="15"/>
        <v>1</v>
      </c>
      <c r="AC26" s="79">
        <f t="shared" si="15"/>
        <v>18</v>
      </c>
      <c r="AD26" s="84"/>
      <c r="AE26" s="84"/>
      <c r="AF26" s="84"/>
      <c r="AG26" s="84"/>
      <c r="AH26" s="84"/>
      <c r="AI26" s="84"/>
      <c r="AJ26" s="84"/>
      <c r="AK26" s="84"/>
      <c r="AL26" s="85"/>
      <c r="AM26" s="85"/>
      <c r="AN26" s="91"/>
      <c r="AO26" s="91"/>
      <c r="AP26" s="91"/>
      <c r="AQ26" s="91"/>
      <c r="AR26" s="91"/>
      <c r="AS26" s="91"/>
      <c r="AT26" s="91"/>
      <c r="AU26" s="92"/>
    </row>
    <row r="27" spans="1:47" ht="15" customHeight="1">
      <c r="A27" s="66" t="s">
        <v>32</v>
      </c>
      <c r="B27" s="26" t="s">
        <v>4</v>
      </c>
      <c r="C27" s="21">
        <f>SUM(E27:AC27)</f>
        <v>9267</v>
      </c>
      <c r="D27" s="21">
        <f>SUM(E27:AB27)</f>
        <v>9261</v>
      </c>
      <c r="E27" s="19">
        <v>64</v>
      </c>
      <c r="F27" s="19">
        <v>42</v>
      </c>
      <c r="G27" s="19">
        <v>1114</v>
      </c>
      <c r="H27" s="19">
        <v>145</v>
      </c>
      <c r="I27" s="19">
        <v>1839</v>
      </c>
      <c r="J27" s="19">
        <v>80</v>
      </c>
      <c r="K27" s="19">
        <v>768</v>
      </c>
      <c r="L27" s="19">
        <v>63</v>
      </c>
      <c r="M27" s="19">
        <v>1099</v>
      </c>
      <c r="N27" s="19">
        <v>54</v>
      </c>
      <c r="O27" s="21">
        <v>3</v>
      </c>
      <c r="P27" s="66" t="s">
        <v>32</v>
      </c>
      <c r="Q27" s="26" t="s">
        <v>4</v>
      </c>
      <c r="R27" s="19">
        <v>876</v>
      </c>
      <c r="S27" s="21">
        <v>145</v>
      </c>
      <c r="T27" s="19">
        <v>1655</v>
      </c>
      <c r="U27" s="19">
        <v>161</v>
      </c>
      <c r="V27" s="19">
        <v>826</v>
      </c>
      <c r="W27" s="19">
        <v>164</v>
      </c>
      <c r="X27" s="19">
        <v>0</v>
      </c>
      <c r="Y27" s="19">
        <v>0</v>
      </c>
      <c r="Z27" s="19">
        <v>75</v>
      </c>
      <c r="AA27" s="19">
        <v>88</v>
      </c>
      <c r="AB27" s="19">
        <v>0</v>
      </c>
      <c r="AC27" s="67">
        <v>6</v>
      </c>
      <c r="AD27" s="16"/>
      <c r="AE27" s="16"/>
      <c r="AF27" s="16"/>
      <c r="AG27" s="16"/>
      <c r="AH27" s="16"/>
      <c r="AI27" s="16"/>
      <c r="AJ27" s="16"/>
      <c r="AK27" s="16"/>
      <c r="AL27" s="9"/>
      <c r="AM27" s="9"/>
      <c r="AN27" s="17"/>
      <c r="AO27" s="17"/>
      <c r="AP27" s="17"/>
      <c r="AQ27" s="17"/>
      <c r="AR27" s="17"/>
      <c r="AS27" s="17"/>
      <c r="AT27" s="17"/>
      <c r="AU27" s="17"/>
    </row>
    <row r="28" spans="1:47" ht="15" customHeight="1">
      <c r="A28" s="68"/>
      <c r="B28" s="41" t="s">
        <v>5</v>
      </c>
      <c r="C28" s="21">
        <f>SUM(E28:AC28)</f>
        <v>10621</v>
      </c>
      <c r="D28" s="21">
        <f>SUM(E28:AB28)</f>
        <v>10609</v>
      </c>
      <c r="E28" s="22">
        <v>27</v>
      </c>
      <c r="F28" s="22">
        <v>24</v>
      </c>
      <c r="G28" s="22">
        <v>791</v>
      </c>
      <c r="H28" s="22">
        <v>139</v>
      </c>
      <c r="I28" s="22">
        <v>2394</v>
      </c>
      <c r="J28" s="22">
        <v>111</v>
      </c>
      <c r="K28" s="22">
        <v>1056</v>
      </c>
      <c r="L28" s="22">
        <v>76</v>
      </c>
      <c r="M28" s="22">
        <v>1128</v>
      </c>
      <c r="N28" s="22">
        <v>49</v>
      </c>
      <c r="O28" s="23">
        <v>1</v>
      </c>
      <c r="P28" s="68"/>
      <c r="Q28" s="41" t="s">
        <v>5</v>
      </c>
      <c r="R28" s="22">
        <v>1101</v>
      </c>
      <c r="S28" s="23">
        <v>91</v>
      </c>
      <c r="T28" s="22">
        <v>2407</v>
      </c>
      <c r="U28" s="22">
        <v>108</v>
      </c>
      <c r="V28" s="22">
        <v>764</v>
      </c>
      <c r="W28" s="22">
        <v>109</v>
      </c>
      <c r="X28" s="22">
        <v>0</v>
      </c>
      <c r="Y28" s="22">
        <v>0</v>
      </c>
      <c r="Z28" s="22">
        <v>152</v>
      </c>
      <c r="AA28" s="22">
        <v>80</v>
      </c>
      <c r="AB28" s="22">
        <v>1</v>
      </c>
      <c r="AC28" s="69">
        <v>12</v>
      </c>
      <c r="AD28" s="16"/>
      <c r="AE28" s="16"/>
      <c r="AF28" s="16"/>
      <c r="AG28" s="16"/>
      <c r="AH28" s="16"/>
      <c r="AI28" s="16"/>
      <c r="AJ28" s="16"/>
      <c r="AK28" s="16"/>
      <c r="AL28" s="9"/>
      <c r="AM28" s="9"/>
      <c r="AN28" s="17"/>
      <c r="AO28" s="17"/>
      <c r="AP28" s="17"/>
      <c r="AQ28" s="17"/>
      <c r="AR28" s="17"/>
      <c r="AS28" s="17"/>
      <c r="AT28" s="17"/>
      <c r="AU28" s="17"/>
    </row>
    <row r="29" spans="1:47" s="87" customFormat="1" ht="15" customHeight="1">
      <c r="A29" s="80"/>
      <c r="B29" s="81" t="s">
        <v>3</v>
      </c>
      <c r="C29" s="78">
        <f>SUM(C30:C31)</f>
        <v>20262</v>
      </c>
      <c r="D29" s="78">
        <f>SUM(D30:D31)</f>
        <v>20246</v>
      </c>
      <c r="E29" s="78">
        <f aca="true" t="shared" si="16" ref="E29:O29">SUM(E30:E31)</f>
        <v>47</v>
      </c>
      <c r="F29" s="78">
        <f t="shared" si="16"/>
        <v>62</v>
      </c>
      <c r="G29" s="78">
        <f t="shared" si="16"/>
        <v>1385</v>
      </c>
      <c r="H29" s="78">
        <f t="shared" si="16"/>
        <v>196</v>
      </c>
      <c r="I29" s="78">
        <f t="shared" si="16"/>
        <v>3646</v>
      </c>
      <c r="J29" s="78">
        <f t="shared" si="16"/>
        <v>209</v>
      </c>
      <c r="K29" s="78">
        <f t="shared" si="16"/>
        <v>1146</v>
      </c>
      <c r="L29" s="78">
        <f t="shared" si="16"/>
        <v>127</v>
      </c>
      <c r="M29" s="78">
        <f t="shared" si="16"/>
        <v>2523</v>
      </c>
      <c r="N29" s="78">
        <f t="shared" si="16"/>
        <v>115</v>
      </c>
      <c r="O29" s="78">
        <f t="shared" si="16"/>
        <v>9</v>
      </c>
      <c r="P29" s="80"/>
      <c r="Q29" s="81" t="s">
        <v>3</v>
      </c>
      <c r="R29" s="78">
        <f aca="true" t="shared" si="17" ref="R29:AC29">SUM(R30:R31)</f>
        <v>1947</v>
      </c>
      <c r="S29" s="78">
        <f t="shared" si="17"/>
        <v>234</v>
      </c>
      <c r="T29" s="78">
        <f t="shared" si="17"/>
        <v>4571</v>
      </c>
      <c r="U29" s="78">
        <f t="shared" si="17"/>
        <v>331</v>
      </c>
      <c r="V29" s="78">
        <f t="shared" si="17"/>
        <v>2592</v>
      </c>
      <c r="W29" s="78">
        <f t="shared" si="17"/>
        <v>316</v>
      </c>
      <c r="X29" s="78">
        <f t="shared" si="17"/>
        <v>0</v>
      </c>
      <c r="Y29" s="78">
        <f t="shared" si="17"/>
        <v>0</v>
      </c>
      <c r="Z29" s="78">
        <f t="shared" si="17"/>
        <v>641</v>
      </c>
      <c r="AA29" s="78">
        <f t="shared" si="17"/>
        <v>141</v>
      </c>
      <c r="AB29" s="78">
        <f t="shared" si="17"/>
        <v>8</v>
      </c>
      <c r="AC29" s="79">
        <f t="shared" si="17"/>
        <v>16</v>
      </c>
      <c r="AD29" s="84"/>
      <c r="AE29" s="84"/>
      <c r="AF29" s="84"/>
      <c r="AG29" s="84"/>
      <c r="AH29" s="84"/>
      <c r="AI29" s="84"/>
      <c r="AJ29" s="84"/>
      <c r="AK29" s="84"/>
      <c r="AL29" s="85"/>
      <c r="AM29" s="85"/>
      <c r="AN29" s="86"/>
      <c r="AO29" s="86"/>
      <c r="AP29" s="86"/>
      <c r="AQ29" s="86"/>
      <c r="AR29" s="86"/>
      <c r="AS29" s="86"/>
      <c r="AT29" s="86"/>
      <c r="AU29" s="86"/>
    </row>
    <row r="30" spans="1:47" ht="15" customHeight="1">
      <c r="A30" s="66" t="s">
        <v>33</v>
      </c>
      <c r="B30" s="26" t="s">
        <v>4</v>
      </c>
      <c r="C30" s="21">
        <f>SUM(E30:AC30)</f>
        <v>9557</v>
      </c>
      <c r="D30" s="21">
        <f>SUM(E30:AB30)</f>
        <v>9552</v>
      </c>
      <c r="E30" s="19">
        <v>38</v>
      </c>
      <c r="F30" s="19">
        <v>31</v>
      </c>
      <c r="G30" s="19">
        <v>872</v>
      </c>
      <c r="H30" s="19">
        <v>102</v>
      </c>
      <c r="I30" s="19">
        <v>1674</v>
      </c>
      <c r="J30" s="19">
        <v>91</v>
      </c>
      <c r="K30" s="19">
        <v>530</v>
      </c>
      <c r="L30" s="19">
        <v>56</v>
      </c>
      <c r="M30" s="19">
        <v>1343</v>
      </c>
      <c r="N30" s="19">
        <v>66</v>
      </c>
      <c r="O30" s="21">
        <v>4</v>
      </c>
      <c r="P30" s="66" t="s">
        <v>33</v>
      </c>
      <c r="Q30" s="26" t="s">
        <v>4</v>
      </c>
      <c r="R30" s="19">
        <v>894</v>
      </c>
      <c r="S30" s="21">
        <v>145</v>
      </c>
      <c r="T30" s="19">
        <v>1762</v>
      </c>
      <c r="U30" s="19">
        <v>181</v>
      </c>
      <c r="V30" s="19">
        <v>1339</v>
      </c>
      <c r="W30" s="19">
        <v>177</v>
      </c>
      <c r="X30" s="19">
        <v>0</v>
      </c>
      <c r="Y30" s="19">
        <v>0</v>
      </c>
      <c r="Z30" s="19">
        <v>171</v>
      </c>
      <c r="AA30" s="19">
        <v>74</v>
      </c>
      <c r="AB30" s="19">
        <v>2</v>
      </c>
      <c r="AC30" s="67">
        <v>5</v>
      </c>
      <c r="AD30" s="16"/>
      <c r="AE30" s="16"/>
      <c r="AF30" s="16"/>
      <c r="AG30" s="16"/>
      <c r="AH30" s="16"/>
      <c r="AI30" s="16"/>
      <c r="AJ30" s="16"/>
      <c r="AK30" s="16"/>
      <c r="AL30" s="9"/>
      <c r="AM30" s="9"/>
      <c r="AN30" s="17"/>
      <c r="AO30" s="17"/>
      <c r="AP30" s="17"/>
      <c r="AQ30" s="17"/>
      <c r="AR30" s="17"/>
      <c r="AS30" s="17"/>
      <c r="AT30" s="17"/>
      <c r="AU30" s="17"/>
    </row>
    <row r="31" spans="1:47" ht="15" customHeight="1">
      <c r="A31" s="68"/>
      <c r="B31" s="41" t="s">
        <v>5</v>
      </c>
      <c r="C31" s="21">
        <f>SUM(E31:AC31)</f>
        <v>10705</v>
      </c>
      <c r="D31" s="21">
        <f>SUM(E31:AB31)</f>
        <v>10694</v>
      </c>
      <c r="E31" s="22">
        <v>9</v>
      </c>
      <c r="F31" s="22">
        <v>31</v>
      </c>
      <c r="G31" s="22">
        <v>513</v>
      </c>
      <c r="H31" s="22">
        <v>94</v>
      </c>
      <c r="I31" s="22">
        <v>1972</v>
      </c>
      <c r="J31" s="22">
        <v>118</v>
      </c>
      <c r="K31" s="22">
        <v>616</v>
      </c>
      <c r="L31" s="22">
        <v>71</v>
      </c>
      <c r="M31" s="22">
        <v>1180</v>
      </c>
      <c r="N31" s="22">
        <v>49</v>
      </c>
      <c r="O31" s="23">
        <v>5</v>
      </c>
      <c r="P31" s="68"/>
      <c r="Q31" s="41" t="s">
        <v>5</v>
      </c>
      <c r="R31" s="22">
        <v>1053</v>
      </c>
      <c r="S31" s="23">
        <v>89</v>
      </c>
      <c r="T31" s="22">
        <v>2809</v>
      </c>
      <c r="U31" s="22">
        <v>150</v>
      </c>
      <c r="V31" s="22">
        <v>1253</v>
      </c>
      <c r="W31" s="22">
        <v>139</v>
      </c>
      <c r="X31" s="22">
        <v>0</v>
      </c>
      <c r="Y31" s="22">
        <v>0</v>
      </c>
      <c r="Z31" s="22">
        <v>470</v>
      </c>
      <c r="AA31" s="22">
        <v>67</v>
      </c>
      <c r="AB31" s="22">
        <v>6</v>
      </c>
      <c r="AC31" s="69">
        <v>11</v>
      </c>
      <c r="AD31" s="16"/>
      <c r="AE31" s="16"/>
      <c r="AF31" s="16"/>
      <c r="AG31" s="16"/>
      <c r="AH31" s="16"/>
      <c r="AI31" s="16"/>
      <c r="AJ31" s="16"/>
      <c r="AK31" s="16"/>
      <c r="AL31" s="9"/>
      <c r="AM31" s="9"/>
      <c r="AN31" s="17"/>
      <c r="AO31" s="17"/>
      <c r="AP31" s="17"/>
      <c r="AQ31" s="17"/>
      <c r="AR31" s="17"/>
      <c r="AS31" s="17"/>
      <c r="AT31" s="17"/>
      <c r="AU31" s="17"/>
    </row>
    <row r="32" spans="1:47" s="87" customFormat="1" ht="15" customHeight="1">
      <c r="A32" s="80"/>
      <c r="B32" s="81" t="s">
        <v>3</v>
      </c>
      <c r="C32" s="78">
        <f>SUM(C33:C34)</f>
        <v>20299</v>
      </c>
      <c r="D32" s="78">
        <f>SUM(D33:D34)</f>
        <v>20272</v>
      </c>
      <c r="E32" s="78">
        <f aca="true" t="shared" si="18" ref="E32:O32">SUM(E33:E34)</f>
        <v>38</v>
      </c>
      <c r="F32" s="78">
        <f t="shared" si="18"/>
        <v>18</v>
      </c>
      <c r="G32" s="78">
        <f t="shared" si="18"/>
        <v>1040</v>
      </c>
      <c r="H32" s="78">
        <f t="shared" si="18"/>
        <v>95</v>
      </c>
      <c r="I32" s="78">
        <f t="shared" si="18"/>
        <v>3439</v>
      </c>
      <c r="J32" s="78">
        <f t="shared" si="18"/>
        <v>181</v>
      </c>
      <c r="K32" s="78">
        <f t="shared" si="18"/>
        <v>751</v>
      </c>
      <c r="L32" s="78">
        <f t="shared" si="18"/>
        <v>76</v>
      </c>
      <c r="M32" s="78">
        <f t="shared" si="18"/>
        <v>2228</v>
      </c>
      <c r="N32" s="78">
        <f t="shared" si="18"/>
        <v>127</v>
      </c>
      <c r="O32" s="78">
        <f t="shared" si="18"/>
        <v>5</v>
      </c>
      <c r="P32" s="80"/>
      <c r="Q32" s="81" t="s">
        <v>3</v>
      </c>
      <c r="R32" s="78">
        <f aca="true" t="shared" si="19" ref="R32:AC32">SUM(R33:R34)</f>
        <v>2006</v>
      </c>
      <c r="S32" s="78">
        <f t="shared" si="19"/>
        <v>247</v>
      </c>
      <c r="T32" s="78">
        <f t="shared" si="19"/>
        <v>4493</v>
      </c>
      <c r="U32" s="78">
        <f t="shared" si="19"/>
        <v>311</v>
      </c>
      <c r="V32" s="78">
        <f t="shared" si="19"/>
        <v>2868</v>
      </c>
      <c r="W32" s="78">
        <f t="shared" si="19"/>
        <v>365</v>
      </c>
      <c r="X32" s="78">
        <f t="shared" si="19"/>
        <v>8</v>
      </c>
      <c r="Y32" s="78">
        <f t="shared" si="19"/>
        <v>2</v>
      </c>
      <c r="Z32" s="78">
        <f t="shared" si="19"/>
        <v>1802</v>
      </c>
      <c r="AA32" s="78">
        <f t="shared" si="19"/>
        <v>164</v>
      </c>
      <c r="AB32" s="78">
        <f t="shared" si="19"/>
        <v>8</v>
      </c>
      <c r="AC32" s="79">
        <f t="shared" si="19"/>
        <v>27</v>
      </c>
      <c r="AD32" s="84"/>
      <c r="AE32" s="84"/>
      <c r="AF32" s="84"/>
      <c r="AG32" s="84"/>
      <c r="AH32" s="84"/>
      <c r="AI32" s="84"/>
      <c r="AJ32" s="84"/>
      <c r="AK32" s="84"/>
      <c r="AL32" s="85"/>
      <c r="AM32" s="85"/>
      <c r="AN32" s="86"/>
      <c r="AO32" s="86"/>
      <c r="AP32" s="86"/>
      <c r="AQ32" s="86"/>
      <c r="AR32" s="86"/>
      <c r="AS32" s="86"/>
      <c r="AT32" s="86"/>
      <c r="AU32" s="86"/>
    </row>
    <row r="33" spans="1:47" ht="15" customHeight="1">
      <c r="A33" s="66" t="s">
        <v>34</v>
      </c>
      <c r="B33" s="26" t="s">
        <v>4</v>
      </c>
      <c r="C33" s="21">
        <f>SUM(E33:AC33)</f>
        <v>9453</v>
      </c>
      <c r="D33" s="21">
        <f>SUM(E33:AB33)</f>
        <v>9447</v>
      </c>
      <c r="E33" s="19">
        <v>24</v>
      </c>
      <c r="F33" s="19">
        <v>14</v>
      </c>
      <c r="G33" s="19">
        <v>693</v>
      </c>
      <c r="H33" s="19">
        <v>52</v>
      </c>
      <c r="I33" s="19">
        <v>1737</v>
      </c>
      <c r="J33" s="19">
        <v>71</v>
      </c>
      <c r="K33" s="19">
        <v>358</v>
      </c>
      <c r="L33" s="19">
        <v>29</v>
      </c>
      <c r="M33" s="19">
        <v>1245</v>
      </c>
      <c r="N33" s="19">
        <v>85</v>
      </c>
      <c r="O33" s="21">
        <v>4</v>
      </c>
      <c r="P33" s="66" t="s">
        <v>34</v>
      </c>
      <c r="Q33" s="26" t="s">
        <v>4</v>
      </c>
      <c r="R33" s="19">
        <v>1037</v>
      </c>
      <c r="S33" s="21">
        <v>138</v>
      </c>
      <c r="T33" s="19">
        <v>1632</v>
      </c>
      <c r="U33" s="19">
        <v>159</v>
      </c>
      <c r="V33" s="19">
        <v>1410</v>
      </c>
      <c r="W33" s="19">
        <v>190</v>
      </c>
      <c r="X33" s="19">
        <v>3</v>
      </c>
      <c r="Y33" s="19">
        <v>1</v>
      </c>
      <c r="Z33" s="19">
        <v>504</v>
      </c>
      <c r="AA33" s="19">
        <v>58</v>
      </c>
      <c r="AB33" s="19">
        <v>3</v>
      </c>
      <c r="AC33" s="67">
        <v>6</v>
      </c>
      <c r="AD33" s="16"/>
      <c r="AE33" s="16"/>
      <c r="AF33" s="16"/>
      <c r="AG33" s="16"/>
      <c r="AH33" s="16"/>
      <c r="AI33" s="16"/>
      <c r="AJ33" s="16"/>
      <c r="AK33" s="16"/>
      <c r="AL33" s="9"/>
      <c r="AM33" s="9"/>
      <c r="AN33" s="17"/>
      <c r="AO33" s="17"/>
      <c r="AP33" s="17"/>
      <c r="AQ33" s="17"/>
      <c r="AR33" s="17"/>
      <c r="AS33" s="17"/>
      <c r="AT33" s="17"/>
      <c r="AU33" s="17"/>
    </row>
    <row r="34" spans="1:47" ht="15" customHeight="1">
      <c r="A34" s="68"/>
      <c r="B34" s="41" t="s">
        <v>5</v>
      </c>
      <c r="C34" s="21">
        <f>SUM(E34:AC34)</f>
        <v>10846</v>
      </c>
      <c r="D34" s="21">
        <f>SUM(E34:AB34)</f>
        <v>10825</v>
      </c>
      <c r="E34" s="22">
        <v>14</v>
      </c>
      <c r="F34" s="22">
        <v>4</v>
      </c>
      <c r="G34" s="22">
        <v>347</v>
      </c>
      <c r="H34" s="22">
        <v>43</v>
      </c>
      <c r="I34" s="22">
        <v>1702</v>
      </c>
      <c r="J34" s="22">
        <v>110</v>
      </c>
      <c r="K34" s="22">
        <v>393</v>
      </c>
      <c r="L34" s="22">
        <v>47</v>
      </c>
      <c r="M34" s="22">
        <v>983</v>
      </c>
      <c r="N34" s="22">
        <v>42</v>
      </c>
      <c r="O34" s="23">
        <v>1</v>
      </c>
      <c r="P34" s="68"/>
      <c r="Q34" s="41" t="s">
        <v>5</v>
      </c>
      <c r="R34" s="22">
        <v>969</v>
      </c>
      <c r="S34" s="23">
        <v>109</v>
      </c>
      <c r="T34" s="22">
        <v>2861</v>
      </c>
      <c r="U34" s="22">
        <v>152</v>
      </c>
      <c r="V34" s="22">
        <v>1458</v>
      </c>
      <c r="W34" s="22">
        <v>175</v>
      </c>
      <c r="X34" s="22">
        <v>5</v>
      </c>
      <c r="Y34" s="22">
        <v>1</v>
      </c>
      <c r="Z34" s="22">
        <v>1298</v>
      </c>
      <c r="AA34" s="22">
        <v>106</v>
      </c>
      <c r="AB34" s="22">
        <v>5</v>
      </c>
      <c r="AC34" s="69">
        <v>21</v>
      </c>
      <c r="AD34" s="16"/>
      <c r="AE34" s="16"/>
      <c r="AF34" s="16"/>
      <c r="AG34" s="16"/>
      <c r="AH34" s="16"/>
      <c r="AI34" s="16"/>
      <c r="AJ34" s="16"/>
      <c r="AK34" s="16"/>
      <c r="AL34" s="9"/>
      <c r="AM34" s="9"/>
      <c r="AN34" s="17"/>
      <c r="AO34" s="17"/>
      <c r="AP34" s="17"/>
      <c r="AQ34" s="17"/>
      <c r="AR34" s="17"/>
      <c r="AS34" s="17"/>
      <c r="AT34" s="17"/>
      <c r="AU34" s="17"/>
    </row>
    <row r="35" spans="1:47" s="87" customFormat="1" ht="15" customHeight="1">
      <c r="A35" s="80"/>
      <c r="B35" s="81" t="s">
        <v>3</v>
      </c>
      <c r="C35" s="78">
        <f>SUM(C36:C37)</f>
        <v>19199</v>
      </c>
      <c r="D35" s="78">
        <f>SUM(D36:D37)</f>
        <v>19143</v>
      </c>
      <c r="E35" s="78">
        <f aca="true" t="shared" si="20" ref="E35:O35">SUM(E36:E37)</f>
        <v>19</v>
      </c>
      <c r="F35" s="78">
        <f t="shared" si="20"/>
        <v>9</v>
      </c>
      <c r="G35" s="78">
        <f t="shared" si="20"/>
        <v>742</v>
      </c>
      <c r="H35" s="78">
        <f t="shared" si="20"/>
        <v>53</v>
      </c>
      <c r="I35" s="78">
        <f t="shared" si="20"/>
        <v>3275</v>
      </c>
      <c r="J35" s="78">
        <f t="shared" si="20"/>
        <v>149</v>
      </c>
      <c r="K35" s="78">
        <f t="shared" si="20"/>
        <v>577</v>
      </c>
      <c r="L35" s="78">
        <f t="shared" si="20"/>
        <v>53</v>
      </c>
      <c r="M35" s="78">
        <f t="shared" si="20"/>
        <v>1811</v>
      </c>
      <c r="N35" s="78">
        <f t="shared" si="20"/>
        <v>70</v>
      </c>
      <c r="O35" s="78">
        <f t="shared" si="20"/>
        <v>3</v>
      </c>
      <c r="P35" s="80"/>
      <c r="Q35" s="81" t="s">
        <v>3</v>
      </c>
      <c r="R35" s="78">
        <f aca="true" t="shared" si="21" ref="R35:AC35">SUM(R36:R37)</f>
        <v>1804</v>
      </c>
      <c r="S35" s="78">
        <f t="shared" si="21"/>
        <v>163</v>
      </c>
      <c r="T35" s="78">
        <f t="shared" si="21"/>
        <v>3325</v>
      </c>
      <c r="U35" s="78">
        <f t="shared" si="21"/>
        <v>192</v>
      </c>
      <c r="V35" s="78">
        <f t="shared" si="21"/>
        <v>1934</v>
      </c>
      <c r="W35" s="78">
        <f t="shared" si="21"/>
        <v>358</v>
      </c>
      <c r="X35" s="78">
        <f t="shared" si="21"/>
        <v>54</v>
      </c>
      <c r="Y35" s="78">
        <f t="shared" si="21"/>
        <v>26</v>
      </c>
      <c r="Z35" s="78">
        <f t="shared" si="21"/>
        <v>4278</v>
      </c>
      <c r="AA35" s="78">
        <f t="shared" si="21"/>
        <v>228</v>
      </c>
      <c r="AB35" s="78">
        <f t="shared" si="21"/>
        <v>20</v>
      </c>
      <c r="AC35" s="79">
        <f t="shared" si="21"/>
        <v>56</v>
      </c>
      <c r="AD35" s="84"/>
      <c r="AE35" s="84"/>
      <c r="AF35" s="84"/>
      <c r="AG35" s="84"/>
      <c r="AH35" s="84"/>
      <c r="AI35" s="84"/>
      <c r="AJ35" s="84"/>
      <c r="AK35" s="84"/>
      <c r="AL35" s="85"/>
      <c r="AM35" s="85"/>
      <c r="AN35" s="86"/>
      <c r="AO35" s="86"/>
      <c r="AP35" s="86"/>
      <c r="AQ35" s="86"/>
      <c r="AR35" s="86"/>
      <c r="AS35" s="86"/>
      <c r="AT35" s="86"/>
      <c r="AU35" s="86"/>
    </row>
    <row r="36" spans="1:47" ht="15" customHeight="1">
      <c r="A36" s="66" t="s">
        <v>35</v>
      </c>
      <c r="B36" s="26" t="s">
        <v>4</v>
      </c>
      <c r="C36" s="21">
        <f>SUM(E36:AC36)</f>
        <v>9063</v>
      </c>
      <c r="D36" s="21">
        <f>SUM(E36:AB36)</f>
        <v>9050</v>
      </c>
      <c r="E36" s="19">
        <v>15</v>
      </c>
      <c r="F36" s="19">
        <v>7</v>
      </c>
      <c r="G36" s="19">
        <v>544</v>
      </c>
      <c r="H36" s="19">
        <v>36</v>
      </c>
      <c r="I36" s="19">
        <v>1826</v>
      </c>
      <c r="J36" s="19">
        <v>65</v>
      </c>
      <c r="K36" s="19">
        <v>268</v>
      </c>
      <c r="L36" s="19">
        <v>23</v>
      </c>
      <c r="M36" s="19">
        <v>1042</v>
      </c>
      <c r="N36" s="19">
        <v>45</v>
      </c>
      <c r="O36" s="21">
        <v>1</v>
      </c>
      <c r="P36" s="66" t="s">
        <v>35</v>
      </c>
      <c r="Q36" s="26" t="s">
        <v>4</v>
      </c>
      <c r="R36" s="19">
        <v>948</v>
      </c>
      <c r="S36" s="21">
        <v>90</v>
      </c>
      <c r="T36" s="19">
        <v>1334</v>
      </c>
      <c r="U36" s="19">
        <v>77</v>
      </c>
      <c r="V36" s="19">
        <v>896</v>
      </c>
      <c r="W36" s="19">
        <v>193</v>
      </c>
      <c r="X36" s="19">
        <v>8</v>
      </c>
      <c r="Y36" s="19">
        <v>10</v>
      </c>
      <c r="Z36" s="19">
        <v>1541</v>
      </c>
      <c r="AA36" s="19">
        <v>80</v>
      </c>
      <c r="AB36" s="19">
        <v>1</v>
      </c>
      <c r="AC36" s="67">
        <v>13</v>
      </c>
      <c r="AD36" s="16"/>
      <c r="AE36" s="16"/>
      <c r="AF36" s="16"/>
      <c r="AG36" s="16"/>
      <c r="AH36" s="16"/>
      <c r="AI36" s="16"/>
      <c r="AJ36" s="16"/>
      <c r="AK36" s="16"/>
      <c r="AL36" s="9"/>
      <c r="AM36" s="9"/>
      <c r="AN36" s="17"/>
      <c r="AO36" s="17"/>
      <c r="AP36" s="17"/>
      <c r="AQ36" s="17"/>
      <c r="AR36" s="17"/>
      <c r="AS36" s="17"/>
      <c r="AT36" s="17"/>
      <c r="AU36" s="17"/>
    </row>
    <row r="37" spans="1:47" ht="15" customHeight="1">
      <c r="A37" s="68"/>
      <c r="B37" s="41" t="s">
        <v>5</v>
      </c>
      <c r="C37" s="21">
        <f>SUM(E37:AC37)</f>
        <v>10136</v>
      </c>
      <c r="D37" s="21">
        <f>SUM(E37:AB37)</f>
        <v>10093</v>
      </c>
      <c r="E37" s="22">
        <v>4</v>
      </c>
      <c r="F37" s="22">
        <v>2</v>
      </c>
      <c r="G37" s="22">
        <v>198</v>
      </c>
      <c r="H37" s="22">
        <v>17</v>
      </c>
      <c r="I37" s="22">
        <v>1449</v>
      </c>
      <c r="J37" s="22">
        <v>84</v>
      </c>
      <c r="K37" s="22">
        <v>309</v>
      </c>
      <c r="L37" s="22">
        <v>30</v>
      </c>
      <c r="M37" s="22">
        <v>769</v>
      </c>
      <c r="N37" s="22">
        <v>25</v>
      </c>
      <c r="O37" s="23">
        <v>2</v>
      </c>
      <c r="P37" s="68"/>
      <c r="Q37" s="41" t="s">
        <v>5</v>
      </c>
      <c r="R37" s="22">
        <v>856</v>
      </c>
      <c r="S37" s="23">
        <v>73</v>
      </c>
      <c r="T37" s="22">
        <v>1991</v>
      </c>
      <c r="U37" s="22">
        <v>115</v>
      </c>
      <c r="V37" s="22">
        <v>1038</v>
      </c>
      <c r="W37" s="22">
        <v>165</v>
      </c>
      <c r="X37" s="22">
        <v>46</v>
      </c>
      <c r="Y37" s="22">
        <v>16</v>
      </c>
      <c r="Z37" s="22">
        <v>2737</v>
      </c>
      <c r="AA37" s="22">
        <v>148</v>
      </c>
      <c r="AB37" s="22">
        <v>19</v>
      </c>
      <c r="AC37" s="69">
        <v>43</v>
      </c>
      <c r="AD37" s="16"/>
      <c r="AE37" s="16"/>
      <c r="AF37" s="16"/>
      <c r="AG37" s="16"/>
      <c r="AH37" s="16"/>
      <c r="AI37" s="16"/>
      <c r="AJ37" s="16"/>
      <c r="AK37" s="16"/>
      <c r="AL37" s="9"/>
      <c r="AM37" s="9"/>
      <c r="AN37" s="17"/>
      <c r="AO37" s="17"/>
      <c r="AP37" s="17"/>
      <c r="AQ37" s="17"/>
      <c r="AR37" s="17"/>
      <c r="AS37" s="17"/>
      <c r="AT37" s="17"/>
      <c r="AU37" s="17"/>
    </row>
    <row r="38" spans="1:47" s="87" customFormat="1" ht="15" customHeight="1">
      <c r="A38" s="80"/>
      <c r="B38" s="81" t="s">
        <v>3</v>
      </c>
      <c r="C38" s="78">
        <f>SUM(C39:C40)</f>
        <v>12843</v>
      </c>
      <c r="D38" s="78">
        <f>SUM(D39:D40)</f>
        <v>12749</v>
      </c>
      <c r="E38" s="78">
        <f aca="true" t="shared" si="22" ref="E38:O38">SUM(E39:E40)</f>
        <v>7</v>
      </c>
      <c r="F38" s="78">
        <f t="shared" si="22"/>
        <v>7</v>
      </c>
      <c r="G38" s="78">
        <f t="shared" si="22"/>
        <v>441</v>
      </c>
      <c r="H38" s="78">
        <f t="shared" si="22"/>
        <v>28</v>
      </c>
      <c r="I38" s="78">
        <f t="shared" si="22"/>
        <v>2166</v>
      </c>
      <c r="J38" s="78">
        <f t="shared" si="22"/>
        <v>103</v>
      </c>
      <c r="K38" s="78">
        <f t="shared" si="22"/>
        <v>432</v>
      </c>
      <c r="L38" s="78">
        <f t="shared" si="22"/>
        <v>35</v>
      </c>
      <c r="M38" s="78">
        <f t="shared" si="22"/>
        <v>764</v>
      </c>
      <c r="N38" s="78">
        <f t="shared" si="22"/>
        <v>37</v>
      </c>
      <c r="O38" s="78">
        <f t="shared" si="22"/>
        <v>2</v>
      </c>
      <c r="P38" s="80"/>
      <c r="Q38" s="81" t="s">
        <v>3</v>
      </c>
      <c r="R38" s="78">
        <f aca="true" t="shared" si="23" ref="R38:AC38">SUM(R39:R40)</f>
        <v>1144</v>
      </c>
      <c r="S38" s="78">
        <f t="shared" si="23"/>
        <v>87</v>
      </c>
      <c r="T38" s="78">
        <f t="shared" si="23"/>
        <v>1610</v>
      </c>
      <c r="U38" s="78">
        <f t="shared" si="23"/>
        <v>114</v>
      </c>
      <c r="V38" s="78">
        <f t="shared" si="23"/>
        <v>1518</v>
      </c>
      <c r="W38" s="78">
        <f t="shared" si="23"/>
        <v>265</v>
      </c>
      <c r="X38" s="78">
        <f t="shared" si="23"/>
        <v>64</v>
      </c>
      <c r="Y38" s="78">
        <f t="shared" si="23"/>
        <v>23</v>
      </c>
      <c r="Z38" s="78">
        <f t="shared" si="23"/>
        <v>3668</v>
      </c>
      <c r="AA38" s="78">
        <f t="shared" si="23"/>
        <v>204</v>
      </c>
      <c r="AB38" s="78">
        <f t="shared" si="23"/>
        <v>30</v>
      </c>
      <c r="AC38" s="79">
        <f t="shared" si="23"/>
        <v>94</v>
      </c>
      <c r="AD38" s="84"/>
      <c r="AE38" s="84"/>
      <c r="AF38" s="84"/>
      <c r="AG38" s="84"/>
      <c r="AH38" s="84"/>
      <c r="AI38" s="84"/>
      <c r="AJ38" s="84"/>
      <c r="AK38" s="84"/>
      <c r="AL38" s="85"/>
      <c r="AM38" s="85"/>
      <c r="AN38" s="86"/>
      <c r="AO38" s="86"/>
      <c r="AP38" s="86"/>
      <c r="AQ38" s="86"/>
      <c r="AR38" s="86"/>
      <c r="AS38" s="86"/>
      <c r="AT38" s="86"/>
      <c r="AU38" s="86"/>
    </row>
    <row r="39" spans="1:47" ht="15" customHeight="1">
      <c r="A39" s="66" t="s">
        <v>36</v>
      </c>
      <c r="B39" s="26" t="s">
        <v>4</v>
      </c>
      <c r="C39" s="21">
        <f>SUM(E39:AC39)</f>
        <v>5999</v>
      </c>
      <c r="D39" s="21">
        <f>SUM(E39:AB39)</f>
        <v>5985</v>
      </c>
      <c r="E39" s="19">
        <v>6</v>
      </c>
      <c r="F39" s="19">
        <v>6</v>
      </c>
      <c r="G39" s="19">
        <v>316</v>
      </c>
      <c r="H39" s="19">
        <v>24</v>
      </c>
      <c r="I39" s="19">
        <v>1322</v>
      </c>
      <c r="J39" s="19">
        <v>67</v>
      </c>
      <c r="K39" s="19">
        <v>211</v>
      </c>
      <c r="L39" s="19">
        <v>25</v>
      </c>
      <c r="M39" s="19">
        <v>427</v>
      </c>
      <c r="N39" s="19">
        <v>21</v>
      </c>
      <c r="O39" s="21">
        <v>0</v>
      </c>
      <c r="P39" s="66" t="s">
        <v>36</v>
      </c>
      <c r="Q39" s="26" t="s">
        <v>4</v>
      </c>
      <c r="R39" s="19">
        <v>589</v>
      </c>
      <c r="S39" s="21">
        <v>53</v>
      </c>
      <c r="T39" s="19">
        <v>727</v>
      </c>
      <c r="U39" s="19">
        <v>54</v>
      </c>
      <c r="V39" s="19">
        <v>626</v>
      </c>
      <c r="W39" s="19">
        <v>142</v>
      </c>
      <c r="X39" s="19">
        <v>26</v>
      </c>
      <c r="Y39" s="19">
        <v>15</v>
      </c>
      <c r="Z39" s="19">
        <v>1270</v>
      </c>
      <c r="AA39" s="19">
        <v>56</v>
      </c>
      <c r="AB39" s="19">
        <v>2</v>
      </c>
      <c r="AC39" s="67">
        <v>14</v>
      </c>
      <c r="AD39" s="16"/>
      <c r="AE39" s="16"/>
      <c r="AF39" s="16"/>
      <c r="AG39" s="16"/>
      <c r="AH39" s="16"/>
      <c r="AI39" s="16"/>
      <c r="AJ39" s="16"/>
      <c r="AK39" s="16"/>
      <c r="AL39" s="2"/>
      <c r="AM39" s="4"/>
      <c r="AN39" s="17"/>
      <c r="AO39" s="17"/>
      <c r="AP39" s="17"/>
      <c r="AQ39" s="17"/>
      <c r="AR39" s="17"/>
      <c r="AS39" s="17"/>
      <c r="AT39" s="17"/>
      <c r="AU39" s="17"/>
    </row>
    <row r="40" spans="1:47" ht="15" customHeight="1">
      <c r="A40" s="68"/>
      <c r="B40" s="41" t="s">
        <v>5</v>
      </c>
      <c r="C40" s="21">
        <f>SUM(E40:AC40)</f>
        <v>6844</v>
      </c>
      <c r="D40" s="21">
        <f>SUM(E40:AB40)</f>
        <v>6764</v>
      </c>
      <c r="E40" s="22">
        <v>1</v>
      </c>
      <c r="F40" s="22">
        <v>1</v>
      </c>
      <c r="G40" s="22">
        <v>125</v>
      </c>
      <c r="H40" s="22">
        <v>4</v>
      </c>
      <c r="I40" s="22">
        <v>844</v>
      </c>
      <c r="J40" s="22">
        <v>36</v>
      </c>
      <c r="K40" s="22">
        <v>221</v>
      </c>
      <c r="L40" s="22">
        <v>10</v>
      </c>
      <c r="M40" s="22">
        <v>337</v>
      </c>
      <c r="N40" s="22">
        <v>16</v>
      </c>
      <c r="O40" s="23">
        <v>2</v>
      </c>
      <c r="P40" s="68"/>
      <c r="Q40" s="41" t="s">
        <v>5</v>
      </c>
      <c r="R40" s="22">
        <v>555</v>
      </c>
      <c r="S40" s="23">
        <v>34</v>
      </c>
      <c r="T40" s="22">
        <v>883</v>
      </c>
      <c r="U40" s="22">
        <v>60</v>
      </c>
      <c r="V40" s="22">
        <v>892</v>
      </c>
      <c r="W40" s="22">
        <v>123</v>
      </c>
      <c r="X40" s="22">
        <v>38</v>
      </c>
      <c r="Y40" s="22">
        <v>8</v>
      </c>
      <c r="Z40" s="22">
        <v>2398</v>
      </c>
      <c r="AA40" s="22">
        <v>148</v>
      </c>
      <c r="AB40" s="22">
        <v>28</v>
      </c>
      <c r="AC40" s="69">
        <v>80</v>
      </c>
      <c r="AD40" s="16"/>
      <c r="AE40" s="16"/>
      <c r="AF40" s="16"/>
      <c r="AG40" s="16"/>
      <c r="AH40" s="16"/>
      <c r="AI40" s="16"/>
      <c r="AJ40" s="16"/>
      <c r="AK40" s="16"/>
      <c r="AL40" s="2"/>
      <c r="AM40" s="4"/>
      <c r="AN40" s="17"/>
      <c r="AO40" s="17"/>
      <c r="AP40" s="17"/>
      <c r="AQ40" s="17"/>
      <c r="AR40" s="17"/>
      <c r="AS40" s="17"/>
      <c r="AT40" s="17"/>
      <c r="AU40" s="17"/>
    </row>
    <row r="41" spans="1:47" s="87" customFormat="1" ht="15" customHeight="1">
      <c r="A41" s="82"/>
      <c r="B41" s="83" t="s">
        <v>3</v>
      </c>
      <c r="C41" s="78">
        <f>SUM(C42:C43)</f>
        <v>29203</v>
      </c>
      <c r="D41" s="78">
        <f>SUM(D42:D43)</f>
        <v>27267</v>
      </c>
      <c r="E41" s="78">
        <f aca="true" t="shared" si="24" ref="E41:O41">SUM(E42:E43)</f>
        <v>13</v>
      </c>
      <c r="F41" s="78">
        <f t="shared" si="24"/>
        <v>0</v>
      </c>
      <c r="G41" s="78">
        <f t="shared" si="24"/>
        <v>408</v>
      </c>
      <c r="H41" s="78">
        <f t="shared" si="24"/>
        <v>10</v>
      </c>
      <c r="I41" s="78">
        <f t="shared" si="24"/>
        <v>2971</v>
      </c>
      <c r="J41" s="78">
        <f t="shared" si="24"/>
        <v>141</v>
      </c>
      <c r="K41" s="78">
        <f t="shared" si="24"/>
        <v>785</v>
      </c>
      <c r="L41" s="78">
        <f t="shared" si="24"/>
        <v>41</v>
      </c>
      <c r="M41" s="78">
        <f t="shared" si="24"/>
        <v>772</v>
      </c>
      <c r="N41" s="78">
        <f t="shared" si="24"/>
        <v>19</v>
      </c>
      <c r="O41" s="78">
        <f t="shared" si="24"/>
        <v>1</v>
      </c>
      <c r="P41" s="82"/>
      <c r="Q41" s="83" t="s">
        <v>3</v>
      </c>
      <c r="R41" s="78">
        <f aca="true" t="shared" si="25" ref="R41:AC41">SUM(R42:R43)</f>
        <v>2648</v>
      </c>
      <c r="S41" s="78">
        <f t="shared" si="25"/>
        <v>196</v>
      </c>
      <c r="T41" s="78">
        <f t="shared" si="25"/>
        <v>1855</v>
      </c>
      <c r="U41" s="78">
        <f t="shared" si="25"/>
        <v>128</v>
      </c>
      <c r="V41" s="78">
        <f t="shared" si="25"/>
        <v>3238</v>
      </c>
      <c r="W41" s="78">
        <f t="shared" si="25"/>
        <v>474</v>
      </c>
      <c r="X41" s="78">
        <f t="shared" si="25"/>
        <v>152</v>
      </c>
      <c r="Y41" s="78">
        <f t="shared" si="25"/>
        <v>23</v>
      </c>
      <c r="Z41" s="78">
        <f t="shared" si="25"/>
        <v>11652</v>
      </c>
      <c r="AA41" s="78">
        <f t="shared" si="25"/>
        <v>1206</v>
      </c>
      <c r="AB41" s="78">
        <f t="shared" si="25"/>
        <v>534</v>
      </c>
      <c r="AC41" s="79">
        <f t="shared" si="25"/>
        <v>1936</v>
      </c>
      <c r="AD41" s="84"/>
      <c r="AE41" s="84"/>
      <c r="AF41" s="84"/>
      <c r="AG41" s="84"/>
      <c r="AH41" s="84"/>
      <c r="AI41" s="84"/>
      <c r="AJ41" s="84"/>
      <c r="AK41" s="84"/>
      <c r="AL41" s="88"/>
      <c r="AM41" s="89"/>
      <c r="AN41" s="86"/>
      <c r="AO41" s="86"/>
      <c r="AP41" s="86"/>
      <c r="AQ41" s="86"/>
      <c r="AR41" s="86"/>
      <c r="AS41" s="86"/>
      <c r="AT41" s="86"/>
      <c r="AU41" s="86"/>
    </row>
    <row r="42" spans="1:47" ht="15" customHeight="1">
      <c r="A42" s="66" t="s">
        <v>37</v>
      </c>
      <c r="B42" s="26" t="s">
        <v>4</v>
      </c>
      <c r="C42" s="21">
        <f>SUM(E42:AC42)</f>
        <v>13758</v>
      </c>
      <c r="D42" s="21">
        <f>SUM(E42:AB42)</f>
        <v>13460</v>
      </c>
      <c r="E42" s="19">
        <v>12</v>
      </c>
      <c r="F42" s="19">
        <v>0</v>
      </c>
      <c r="G42" s="19">
        <v>351</v>
      </c>
      <c r="H42" s="19">
        <v>8</v>
      </c>
      <c r="I42" s="19">
        <v>2290</v>
      </c>
      <c r="J42" s="19">
        <v>95</v>
      </c>
      <c r="K42" s="19">
        <v>445</v>
      </c>
      <c r="L42" s="19">
        <v>25</v>
      </c>
      <c r="M42" s="19">
        <v>544</v>
      </c>
      <c r="N42" s="19">
        <v>11</v>
      </c>
      <c r="O42" s="21">
        <v>1</v>
      </c>
      <c r="P42" s="66" t="s">
        <v>37</v>
      </c>
      <c r="Q42" s="26" t="s">
        <v>4</v>
      </c>
      <c r="R42" s="19">
        <v>1419</v>
      </c>
      <c r="S42" s="21">
        <v>117</v>
      </c>
      <c r="T42" s="19">
        <v>1213</v>
      </c>
      <c r="U42" s="19">
        <v>74</v>
      </c>
      <c r="V42" s="19">
        <v>1477</v>
      </c>
      <c r="W42" s="19">
        <v>270</v>
      </c>
      <c r="X42" s="19">
        <v>74</v>
      </c>
      <c r="Y42" s="19">
        <v>17</v>
      </c>
      <c r="Z42" s="19">
        <v>4388</v>
      </c>
      <c r="AA42" s="19">
        <v>454</v>
      </c>
      <c r="AB42" s="19">
        <v>175</v>
      </c>
      <c r="AC42" s="67">
        <v>298</v>
      </c>
      <c r="AD42" s="16"/>
      <c r="AE42" s="16"/>
      <c r="AF42" s="16"/>
      <c r="AG42" s="16"/>
      <c r="AH42" s="16"/>
      <c r="AI42" s="16"/>
      <c r="AJ42" s="16"/>
      <c r="AK42" s="16"/>
      <c r="AL42" s="2"/>
      <c r="AM42" s="4"/>
      <c r="AN42" s="17"/>
      <c r="AO42" s="17"/>
      <c r="AP42" s="17"/>
      <c r="AQ42" s="17"/>
      <c r="AR42" s="17"/>
      <c r="AS42" s="17"/>
      <c r="AT42" s="17"/>
      <c r="AU42" s="17"/>
    </row>
    <row r="43" spans="1:47" ht="15" customHeight="1" thickBot="1">
      <c r="A43" s="71"/>
      <c r="B43" s="72" t="s">
        <v>5</v>
      </c>
      <c r="C43" s="23">
        <f>SUM(E43:AC43)</f>
        <v>15445</v>
      </c>
      <c r="D43" s="23">
        <f>SUM(E43:AB43)</f>
        <v>13807</v>
      </c>
      <c r="E43" s="74">
        <v>1</v>
      </c>
      <c r="F43" s="74">
        <v>0</v>
      </c>
      <c r="G43" s="74">
        <v>57</v>
      </c>
      <c r="H43" s="74">
        <v>2</v>
      </c>
      <c r="I43" s="74">
        <v>681</v>
      </c>
      <c r="J43" s="74">
        <v>46</v>
      </c>
      <c r="K43" s="74">
        <v>340</v>
      </c>
      <c r="L43" s="74">
        <v>16</v>
      </c>
      <c r="M43" s="74">
        <v>228</v>
      </c>
      <c r="N43" s="74">
        <v>8</v>
      </c>
      <c r="O43" s="73">
        <v>0</v>
      </c>
      <c r="P43" s="71"/>
      <c r="Q43" s="72" t="s">
        <v>5</v>
      </c>
      <c r="R43" s="74">
        <v>1229</v>
      </c>
      <c r="S43" s="73">
        <v>79</v>
      </c>
      <c r="T43" s="74">
        <v>642</v>
      </c>
      <c r="U43" s="74">
        <v>54</v>
      </c>
      <c r="V43" s="74">
        <v>1761</v>
      </c>
      <c r="W43" s="74">
        <v>204</v>
      </c>
      <c r="X43" s="74">
        <v>78</v>
      </c>
      <c r="Y43" s="74">
        <v>6</v>
      </c>
      <c r="Z43" s="74">
        <v>7264</v>
      </c>
      <c r="AA43" s="74">
        <v>752</v>
      </c>
      <c r="AB43" s="74">
        <v>359</v>
      </c>
      <c r="AC43" s="75">
        <v>1638</v>
      </c>
      <c r="AD43" s="16"/>
      <c r="AE43" s="16"/>
      <c r="AF43" s="16"/>
      <c r="AG43" s="16"/>
      <c r="AH43" s="16"/>
      <c r="AI43" s="16"/>
      <c r="AJ43" s="16"/>
      <c r="AK43" s="16"/>
      <c r="AL43" s="2"/>
      <c r="AM43" s="4"/>
      <c r="AN43" s="17"/>
      <c r="AO43" s="17"/>
      <c r="AP43" s="17"/>
      <c r="AQ43" s="17"/>
      <c r="AR43" s="17"/>
      <c r="AS43" s="17"/>
      <c r="AT43" s="17"/>
      <c r="AU43" s="17"/>
    </row>
    <row r="44" spans="1:37" ht="16.5">
      <c r="A44" s="34" t="s">
        <v>42</v>
      </c>
      <c r="P44" s="34" t="s">
        <v>44</v>
      </c>
      <c r="AB44" s="38" t="s">
        <v>43</v>
      </c>
      <c r="AC44" s="35"/>
      <c r="AD44" s="24"/>
      <c r="AE44" s="24"/>
      <c r="AF44" s="24"/>
      <c r="AG44" s="24"/>
      <c r="AH44" s="24"/>
      <c r="AI44" s="24"/>
      <c r="AJ44" s="24"/>
      <c r="AK44" s="24"/>
    </row>
    <row r="45" spans="30:37" ht="16.5">
      <c r="AD45" s="24"/>
      <c r="AE45" s="24"/>
      <c r="AF45" s="24"/>
      <c r="AG45" s="24"/>
      <c r="AH45" s="24"/>
      <c r="AI45" s="24"/>
      <c r="AJ45" s="24"/>
      <c r="AK45" s="24"/>
    </row>
    <row r="46" spans="30:37" ht="16.5">
      <c r="AD46" s="24"/>
      <c r="AE46" s="24"/>
      <c r="AF46" s="24"/>
      <c r="AG46" s="24"/>
      <c r="AH46" s="24"/>
      <c r="AI46" s="24"/>
      <c r="AJ46" s="24"/>
      <c r="AK46" s="24"/>
    </row>
    <row r="47" spans="30:37" ht="16.5">
      <c r="AD47" s="24"/>
      <c r="AE47" s="24"/>
      <c r="AF47" s="24"/>
      <c r="AG47" s="24"/>
      <c r="AH47" s="24"/>
      <c r="AI47" s="24"/>
      <c r="AJ47" s="24"/>
      <c r="AK47" s="24"/>
    </row>
    <row r="48" spans="30:37" ht="16.5">
      <c r="AD48" s="24"/>
      <c r="AE48" s="24"/>
      <c r="AF48" s="24"/>
      <c r="AG48" s="24"/>
      <c r="AH48" s="24"/>
      <c r="AI48" s="24"/>
      <c r="AJ48" s="24"/>
      <c r="AK48" s="24"/>
    </row>
    <row r="49" spans="30:37" ht="16.5">
      <c r="AD49" s="24"/>
      <c r="AE49" s="24"/>
      <c r="AF49" s="24"/>
      <c r="AG49" s="24"/>
      <c r="AH49" s="24"/>
      <c r="AI49" s="24"/>
      <c r="AJ49" s="24"/>
      <c r="AK49" s="24"/>
    </row>
    <row r="50" spans="3:37" ht="16.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4"/>
      <c r="AE50" s="24"/>
      <c r="AF50" s="24"/>
      <c r="AG50" s="24"/>
      <c r="AH50" s="24"/>
      <c r="AI50" s="24"/>
      <c r="AJ50" s="24"/>
      <c r="AK50" s="24"/>
    </row>
    <row r="51" spans="3:37" ht="16.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3:37" ht="16.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3:37" ht="16.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ht="16.5">
      <c r="C54" s="24"/>
    </row>
    <row r="55" ht="16.5">
      <c r="C55" s="24"/>
    </row>
  </sheetData>
  <sheetProtection/>
  <mergeCells count="15">
    <mergeCell ref="A2:N2"/>
    <mergeCell ref="P2:AB2"/>
    <mergeCell ref="P1:AD1"/>
    <mergeCell ref="I4:J6"/>
    <mergeCell ref="A1:O1"/>
    <mergeCell ref="K4:O4"/>
    <mergeCell ref="E4:F6"/>
    <mergeCell ref="G4:H6"/>
    <mergeCell ref="M6:N6"/>
    <mergeCell ref="Z4:AA6"/>
    <mergeCell ref="K5:L6"/>
    <mergeCell ref="R4:S6"/>
    <mergeCell ref="T4:U6"/>
    <mergeCell ref="V4:W6"/>
    <mergeCell ref="X4:Y6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2-105</cp:lastModifiedBy>
  <cp:lastPrinted>2011-01-13T09:18:48Z</cp:lastPrinted>
  <dcterms:created xsi:type="dcterms:W3CDTF">2006-04-04T09:01:39Z</dcterms:created>
  <dcterms:modified xsi:type="dcterms:W3CDTF">2011-01-13T09:18:55Z</dcterms:modified>
  <cp:category/>
  <cp:version/>
  <cp:contentType/>
  <cp:contentStatus/>
</cp:coreProperties>
</file>