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145" windowHeight="4920" activeTab="0"/>
  </bookViews>
  <sheets>
    <sheet name="98年" sheetId="1" r:id="rId1"/>
  </sheets>
  <definedNames/>
  <calcPr fullCalcOnLoad="1"/>
</workbook>
</file>

<file path=xl/sharedStrings.xml><?xml version="1.0" encoding="utf-8"?>
<sst xmlns="http://schemas.openxmlformats.org/spreadsheetml/2006/main" count="151" uniqueCount="49">
  <si>
    <t xml:space="preserve">    五年制</t>
  </si>
  <si>
    <t>不識字</t>
  </si>
  <si>
    <t xml:space="preserve"> 前三年</t>
  </si>
  <si>
    <t>計</t>
  </si>
  <si>
    <t>男</t>
  </si>
  <si>
    <t>女</t>
  </si>
  <si>
    <t>識</t>
  </si>
  <si>
    <t>字</t>
  </si>
  <si>
    <t>者</t>
  </si>
  <si>
    <r>
      <t xml:space="preserve">    </t>
    </r>
    <r>
      <rPr>
        <sz val="12"/>
        <rFont val="新細明體"/>
        <family val="1"/>
      </rPr>
      <t>識</t>
    </r>
  </si>
  <si>
    <r>
      <t xml:space="preserve">    </t>
    </r>
    <r>
      <rPr>
        <sz val="12"/>
        <rFont val="新細明體"/>
        <family val="1"/>
      </rPr>
      <t>字</t>
    </r>
  </si>
  <si>
    <r>
      <t xml:space="preserve">    </t>
    </r>
    <r>
      <rPr>
        <sz val="12"/>
        <rFont val="新細明體"/>
        <family val="1"/>
      </rPr>
      <t>者</t>
    </r>
  </si>
  <si>
    <r>
      <t>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 xml:space="preserve">  科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</si>
  <si>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</si>
  <si>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</si>
  <si>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</si>
  <si>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</si>
  <si>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</si>
  <si>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</si>
  <si>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</si>
  <si>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初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</si>
  <si>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小</t>
    </r>
  </si>
  <si>
    <r>
      <t>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修</t>
    </r>
  </si>
  <si>
    <t>畢業</t>
  </si>
  <si>
    <t>肄業</t>
  </si>
  <si>
    <t xml:space="preserve">  後二年</t>
  </si>
  <si>
    <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新細明體"/>
        <family val="1"/>
      </rPr>
      <t>計</t>
    </r>
  </si>
  <si>
    <r>
      <t>15 ~ 19</t>
    </r>
    <r>
      <rPr>
        <sz val="12"/>
        <rFont val="細明體"/>
        <family val="3"/>
      </rPr>
      <t>歲</t>
    </r>
  </si>
  <si>
    <r>
      <t>20 ~ 24</t>
    </r>
    <r>
      <rPr>
        <sz val="12"/>
        <rFont val="細明體"/>
        <family val="3"/>
      </rPr>
      <t>歲</t>
    </r>
  </si>
  <si>
    <r>
      <t>25 ~ 29</t>
    </r>
    <r>
      <rPr>
        <sz val="12"/>
        <rFont val="細明體"/>
        <family val="3"/>
      </rPr>
      <t>歲</t>
    </r>
  </si>
  <si>
    <r>
      <t>30 ~ 34</t>
    </r>
    <r>
      <rPr>
        <sz val="12"/>
        <rFont val="細明體"/>
        <family val="3"/>
      </rPr>
      <t>歲</t>
    </r>
  </si>
  <si>
    <r>
      <t>35 ~ 39</t>
    </r>
    <r>
      <rPr>
        <sz val="12"/>
        <rFont val="細明體"/>
        <family val="3"/>
      </rPr>
      <t>歲</t>
    </r>
  </si>
  <si>
    <r>
      <t xml:space="preserve">40 ~44 </t>
    </r>
    <r>
      <rPr>
        <sz val="12"/>
        <rFont val="細明體"/>
        <family val="3"/>
      </rPr>
      <t>歲</t>
    </r>
  </si>
  <si>
    <r>
      <t>45 ~ 49</t>
    </r>
    <r>
      <rPr>
        <sz val="12"/>
        <rFont val="細明體"/>
        <family val="3"/>
      </rPr>
      <t>歲</t>
    </r>
  </si>
  <si>
    <r>
      <t>50 ~ 54</t>
    </r>
    <r>
      <rPr>
        <sz val="12"/>
        <rFont val="細明體"/>
        <family val="3"/>
      </rPr>
      <t>歲</t>
    </r>
  </si>
  <si>
    <r>
      <t>55 ~ 59</t>
    </r>
    <r>
      <rPr>
        <sz val="12"/>
        <rFont val="細明體"/>
        <family val="3"/>
      </rPr>
      <t>歲</t>
    </r>
  </si>
  <si>
    <r>
      <t>60 ~ 64</t>
    </r>
    <r>
      <rPr>
        <sz val="12"/>
        <rFont val="細明體"/>
        <family val="3"/>
      </rPr>
      <t>歲</t>
    </r>
  </si>
  <si>
    <r>
      <t>65</t>
    </r>
    <r>
      <rPr>
        <sz val="12"/>
        <rFont val="細明體"/>
        <family val="3"/>
      </rPr>
      <t>歲以上</t>
    </r>
  </si>
  <si>
    <t>二、三年制</t>
  </si>
  <si>
    <r>
      <t>大</t>
    </r>
    <r>
      <rPr>
        <sz val="12"/>
        <rFont val="新細明體"/>
        <family val="1"/>
      </rPr>
      <t>學</t>
    </r>
  </si>
  <si>
    <t>說明：本表依據教育程度註記資料編製，博士、碩士資料自民國98年起由研究所分列。</t>
  </si>
  <si>
    <t xml:space="preserve">   </t>
  </si>
  <si>
    <t>研究所</t>
  </si>
  <si>
    <t>臺北市北投區  十五歲以上人口數按性別、年齡及教育程度分</t>
  </si>
  <si>
    <t>臺北市北投區  十五歲以上人口數按性別、年齡及教育程度分</t>
  </si>
  <si>
    <t xml:space="preserve">   單位：人</t>
  </si>
  <si>
    <t>.</t>
  </si>
  <si>
    <t xml:space="preserve">    中 華 民 國 90年 底</t>
  </si>
  <si>
    <t xml:space="preserve">  中 華 民 國 90 年 底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</si>
</sst>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"/>
    <numFmt numFmtId="190" formatCode="_-* #,##0.00000_-;\-* #,##0.00000_-;_-* &quot;-&quot;??_-;_-@_-"/>
    <numFmt numFmtId="191" formatCode="&quot;   &quot;* #,##0;&quot;－&quot;* #,##0;&quot;— &quot;;"/>
    <numFmt numFmtId="192" formatCode="#,##0;\-#,##0;&quot;－&quot;"/>
    <numFmt numFmtId="193" formatCode="&quot;   &quot;* #,##0\ ;&quot;－&quot;* #,##0\ ;&quot;— &quot;;"/>
    <numFmt numFmtId="194" formatCode="_-* #,##0.0000_-;\-* #,##0.0000_-;_-* &quot;-&quot;????_-;_-@_-"/>
  </numFmts>
  <fonts count="1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細明體"/>
      <family val="3"/>
    </font>
    <font>
      <b/>
      <sz val="13"/>
      <name val="標楷體"/>
      <family val="4"/>
    </font>
    <font>
      <sz val="11"/>
      <name val="新細明體"/>
      <family val="1"/>
    </font>
    <font>
      <sz val="12"/>
      <name val="Courier"/>
      <family val="3"/>
    </font>
    <font>
      <sz val="14"/>
      <name val="文鼎中楷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86" fontId="10" fillId="0" borderId="5" xfId="16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6" fontId="10" fillId="0" borderId="9" xfId="16" applyNumberFormat="1" applyFont="1" applyBorder="1" applyAlignment="1" applyProtection="1">
      <alignment/>
      <protection/>
    </xf>
    <xf numFmtId="186" fontId="8" fillId="0" borderId="1" xfId="16" applyNumberFormat="1" applyFont="1" applyBorder="1" applyAlignment="1" applyProtection="1">
      <alignment/>
      <protection/>
    </xf>
    <xf numFmtId="186" fontId="8" fillId="0" borderId="5" xfId="0" applyNumberFormat="1" applyFont="1" applyBorder="1" applyAlignment="1" applyProtection="1">
      <alignment/>
      <protection/>
    </xf>
    <xf numFmtId="186" fontId="8" fillId="0" borderId="5" xfId="16" applyNumberFormat="1" applyFont="1" applyBorder="1" applyAlignment="1" applyProtection="1">
      <alignment/>
      <protection/>
    </xf>
    <xf numFmtId="186" fontId="8" fillId="0" borderId="7" xfId="16" applyNumberFormat="1" applyFont="1" applyBorder="1" applyAlignment="1" applyProtection="1">
      <alignment/>
      <protection/>
    </xf>
    <xf numFmtId="186" fontId="8" fillId="0" borderId="9" xfId="16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6" fontId="0" fillId="0" borderId="0" xfId="16" applyNumberFormat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/>
      <protection/>
    </xf>
    <xf numFmtId="37" fontId="13" fillId="0" borderId="0" xfId="15" applyFont="1" applyAlignment="1">
      <alignment/>
      <protection/>
    </xf>
    <xf numFmtId="0" fontId="13" fillId="0" borderId="0" xfId="0" applyFont="1" applyBorder="1" applyAlignment="1">
      <alignment horizontal="right"/>
    </xf>
    <xf numFmtId="41" fontId="9" fillId="0" borderId="0" xfId="17" applyFont="1" applyBorder="1" applyAlignment="1">
      <alignment horizontal="center" vertical="center"/>
    </xf>
    <xf numFmtId="0" fontId="0" fillId="0" borderId="3" xfId="0" applyBorder="1" applyAlignment="1" applyProtection="1">
      <alignment/>
      <protection/>
    </xf>
    <xf numFmtId="186" fontId="8" fillId="0" borderId="9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1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186" fontId="10" fillId="0" borderId="20" xfId="16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86" fontId="10" fillId="0" borderId="22" xfId="16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186" fontId="8" fillId="0" borderId="20" xfId="16" applyNumberFormat="1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186" fontId="8" fillId="0" borderId="22" xfId="16" applyNumberFormat="1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186" fontId="10" fillId="2" borderId="5" xfId="16" applyNumberFormat="1" applyFont="1" applyFill="1" applyBorder="1" applyAlignment="1" applyProtection="1">
      <alignment/>
      <protection/>
    </xf>
    <xf numFmtId="186" fontId="10" fillId="2" borderId="20" xfId="16" applyNumberFormat="1" applyFont="1" applyFill="1" applyBorder="1" applyAlignment="1" applyProtection="1">
      <alignment/>
      <protection/>
    </xf>
    <xf numFmtId="186" fontId="8" fillId="2" borderId="23" xfId="16" applyNumberFormat="1" applyFont="1" applyFill="1" applyBorder="1" applyAlignment="1" applyProtection="1">
      <alignment/>
      <protection/>
    </xf>
    <xf numFmtId="186" fontId="8" fillId="2" borderId="24" xfId="16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 horizontal="center"/>
      <protection/>
    </xf>
    <xf numFmtId="37" fontId="0" fillId="3" borderId="0" xfId="0" applyNumberForma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8" fillId="3" borderId="19" xfId="0" applyFont="1" applyFill="1" applyBorder="1" applyAlignment="1" applyProtection="1">
      <alignment horizontal="center"/>
      <protection/>
    </xf>
    <xf numFmtId="186" fontId="8" fillId="3" borderId="5" xfId="16" applyNumberFormat="1" applyFont="1" applyFill="1" applyBorder="1" applyAlignment="1" applyProtection="1">
      <alignment/>
      <protection/>
    </xf>
    <xf numFmtId="186" fontId="8" fillId="3" borderId="1" xfId="16" applyNumberFormat="1" applyFont="1" applyFill="1" applyBorder="1" applyAlignment="1" applyProtection="1">
      <alignment/>
      <protection/>
    </xf>
    <xf numFmtId="186" fontId="8" fillId="3" borderId="5" xfId="0" applyNumberFormat="1" applyFont="1" applyFill="1" applyBorder="1" applyAlignment="1" applyProtection="1">
      <alignment/>
      <protection/>
    </xf>
    <xf numFmtId="186" fontId="8" fillId="3" borderId="20" xfId="16" applyNumberFormat="1" applyFont="1" applyFill="1" applyBorder="1" applyAlignment="1" applyProtection="1">
      <alignment/>
      <protection/>
    </xf>
    <xf numFmtId="0" fontId="8" fillId="3" borderId="21" xfId="0" applyFont="1" applyFill="1" applyBorder="1" applyAlignment="1" applyProtection="1">
      <alignment/>
      <protection/>
    </xf>
    <xf numFmtId="0" fontId="0" fillId="3" borderId="8" xfId="0" applyFill="1" applyBorder="1" applyAlignment="1" applyProtection="1">
      <alignment horizontal="center"/>
      <protection/>
    </xf>
    <xf numFmtId="186" fontId="8" fillId="3" borderId="7" xfId="16" applyNumberFormat="1" applyFont="1" applyFill="1" applyBorder="1" applyAlignment="1" applyProtection="1">
      <alignment/>
      <protection/>
    </xf>
    <xf numFmtId="186" fontId="8" fillId="3" borderId="9" xfId="16" applyNumberFormat="1" applyFont="1" applyFill="1" applyBorder="1" applyAlignment="1" applyProtection="1">
      <alignment/>
      <protection/>
    </xf>
    <xf numFmtId="186" fontId="8" fillId="3" borderId="9" xfId="0" applyNumberFormat="1" applyFont="1" applyFill="1" applyBorder="1" applyAlignment="1" applyProtection="1">
      <alignment/>
      <protection/>
    </xf>
    <xf numFmtId="186" fontId="8" fillId="3" borderId="22" xfId="16" applyNumberFormat="1" applyFont="1" applyFill="1" applyBorder="1" applyAlignment="1" applyProtection="1">
      <alignment/>
      <protection/>
    </xf>
    <xf numFmtId="193" fontId="8" fillId="3" borderId="5" xfId="16" applyNumberFormat="1" applyFont="1" applyFill="1" applyBorder="1" applyAlignment="1" applyProtection="1">
      <alignment/>
      <protection/>
    </xf>
    <xf numFmtId="0" fontId="8" fillId="3" borderId="25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 horizontal="center"/>
      <protection/>
    </xf>
    <xf numFmtId="0" fontId="8" fillId="3" borderId="26" xfId="0" applyFont="1" applyFill="1" applyBorder="1" applyAlignment="1" applyProtection="1">
      <alignment/>
      <protection/>
    </xf>
    <xf numFmtId="0" fontId="0" fillId="3" borderId="27" xfId="0" applyFill="1" applyBorder="1" applyAlignment="1" applyProtection="1">
      <alignment horizontal="center"/>
      <protection/>
    </xf>
    <xf numFmtId="186" fontId="8" fillId="3" borderId="28" xfId="16" applyNumberFormat="1" applyFont="1" applyFill="1" applyBorder="1" applyAlignment="1" applyProtection="1">
      <alignment/>
      <protection/>
    </xf>
    <xf numFmtId="186" fontId="8" fillId="3" borderId="29" xfId="16" applyNumberFormat="1" applyFont="1" applyFill="1" applyBorder="1" applyAlignment="1" applyProtection="1">
      <alignment/>
      <protection/>
    </xf>
    <xf numFmtId="186" fontId="8" fillId="3" borderId="30" xfId="16" applyNumberFormat="1" applyFont="1" applyFill="1" applyBorder="1" applyAlignment="1" applyProtection="1">
      <alignment/>
      <protection/>
    </xf>
    <xf numFmtId="41" fontId="13" fillId="0" borderId="0" xfId="17" applyFont="1" applyBorder="1" applyAlignment="1">
      <alignment horizontal="center" vertical="center"/>
    </xf>
    <xf numFmtId="41" fontId="7" fillId="0" borderId="0" xfId="17" applyFont="1" applyFill="1" applyAlignment="1" applyProtection="1" quotePrefix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37" fontId="0" fillId="0" borderId="0" xfId="0" applyNumberForma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/>
      <protection/>
    </xf>
    <xf numFmtId="184" fontId="0" fillId="0" borderId="0" xfId="0" applyNumberFormat="1" applyFill="1" applyAlignment="1" applyProtection="1">
      <alignment/>
      <protection/>
    </xf>
    <xf numFmtId="184" fontId="0" fillId="0" borderId="0" xfId="0" applyNumberFormat="1" applyFill="1" applyAlignment="1" applyProtection="1">
      <alignment horizontal="center"/>
      <protection/>
    </xf>
    <xf numFmtId="184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41" fontId="9" fillId="0" borderId="31" xfId="17" applyFont="1" applyBorder="1" applyAlignment="1">
      <alignment horizontal="center" vertical="center"/>
    </xf>
    <xf numFmtId="41" fontId="12" fillId="0" borderId="31" xfId="17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41" fontId="7" fillId="0" borderId="0" xfId="17" applyFont="1" applyAlignment="1" applyProtection="1">
      <alignment horizontal="center"/>
      <protection locked="0"/>
    </xf>
    <xf numFmtId="41" fontId="7" fillId="0" borderId="0" xfId="17" applyFont="1" applyAlignment="1" applyProtection="1" quotePrefix="1">
      <alignment horizontal="center"/>
      <protection locked="0"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</cellXfs>
  <cellStyles count="9">
    <cellStyle name="Normal" xfId="0"/>
    <cellStyle name="一般_TA-B-M-O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0"/>
  <sheetViews>
    <sheetView showGridLines="0" tabSelected="1" workbookViewId="0" topLeftCell="A22">
      <selection activeCell="Q40" sqref="Q40"/>
    </sheetView>
  </sheetViews>
  <sheetFormatPr defaultColWidth="12.125" defaultRowHeight="16.5"/>
  <cols>
    <col min="1" max="1" width="11.00390625" style="0" customWidth="1"/>
    <col min="2" max="2" width="7.625" style="0" customWidth="1"/>
    <col min="3" max="3" width="13.625" style="0" customWidth="1"/>
    <col min="4" max="6" width="12.625" style="0" customWidth="1"/>
    <col min="7" max="13" width="11.625" style="0" customWidth="1"/>
    <col min="14" max="14" width="11.00390625" style="0" customWidth="1"/>
    <col min="15" max="15" width="7.625" style="0" customWidth="1"/>
    <col min="16" max="27" width="11.625" style="0" customWidth="1"/>
    <col min="30" max="30" width="5.375" style="0" customWidth="1"/>
    <col min="31" max="31" width="14.375" style="0" customWidth="1"/>
    <col min="33" max="35" width="13.25390625" style="0" customWidth="1"/>
    <col min="36" max="37" width="11.00390625" style="0" customWidth="1"/>
    <col min="41" max="41" width="14.375" style="0" customWidth="1"/>
    <col min="44" max="44" width="14.375" style="0" customWidth="1"/>
    <col min="48" max="48" width="14.375" style="0" customWidth="1"/>
  </cols>
  <sheetData>
    <row r="1" spans="1:51" ht="21">
      <c r="A1" s="135" t="s">
        <v>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 t="s">
        <v>44</v>
      </c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99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</row>
    <row r="2" spans="1:51" ht="24.75" customHeight="1" thickBot="1">
      <c r="A2" s="37"/>
      <c r="B2" s="118" t="s">
        <v>47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98" t="s">
        <v>45</v>
      </c>
      <c r="N2" s="37"/>
      <c r="O2" s="37"/>
      <c r="P2" s="117" t="s">
        <v>48</v>
      </c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98" t="s">
        <v>45</v>
      </c>
      <c r="AB2" s="37"/>
      <c r="AC2" s="101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</row>
    <row r="3" spans="1:51" ht="18" customHeight="1">
      <c r="A3" s="119" t="s">
        <v>13</v>
      </c>
      <c r="B3" s="44"/>
      <c r="C3" s="46"/>
      <c r="D3" s="114"/>
      <c r="E3" s="114"/>
      <c r="F3" s="114"/>
      <c r="G3" s="115" t="s">
        <v>6</v>
      </c>
      <c r="H3" s="115"/>
      <c r="I3" s="116" t="s">
        <v>7</v>
      </c>
      <c r="J3" s="115"/>
      <c r="K3" s="116" t="s">
        <v>8</v>
      </c>
      <c r="L3" s="115"/>
      <c r="M3" s="116"/>
      <c r="N3" s="45"/>
      <c r="O3" s="44"/>
      <c r="P3" s="49" t="s">
        <v>46</v>
      </c>
      <c r="Q3" s="47"/>
      <c r="R3" s="50"/>
      <c r="S3" s="50" t="s">
        <v>9</v>
      </c>
      <c r="T3" s="47"/>
      <c r="U3" s="51" t="s">
        <v>10</v>
      </c>
      <c r="V3" s="47"/>
      <c r="W3" s="51" t="s">
        <v>11</v>
      </c>
      <c r="X3" s="48"/>
      <c r="Y3" s="48"/>
      <c r="Z3" s="52"/>
      <c r="AA3" s="53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</row>
    <row r="4" spans="1:51" ht="17.25" customHeight="1">
      <c r="A4" s="120"/>
      <c r="B4" s="5"/>
      <c r="C4" s="16"/>
      <c r="D4" s="38"/>
      <c r="E4" s="122" t="s">
        <v>42</v>
      </c>
      <c r="F4" s="123"/>
      <c r="G4" s="122" t="s">
        <v>39</v>
      </c>
      <c r="H4" s="123"/>
      <c r="I4" s="130" t="s">
        <v>12</v>
      </c>
      <c r="J4" s="131"/>
      <c r="K4" s="131"/>
      <c r="L4" s="131"/>
      <c r="M4" s="132"/>
      <c r="N4" s="54"/>
      <c r="O4" s="5"/>
      <c r="P4" s="2"/>
      <c r="Q4" s="3"/>
      <c r="R4" s="2"/>
      <c r="S4" s="3"/>
      <c r="T4" s="2"/>
      <c r="U4" s="3"/>
      <c r="V4" s="2"/>
      <c r="W4" s="4"/>
      <c r="X4" s="6"/>
      <c r="Y4" s="6"/>
      <c r="Z4" s="1"/>
      <c r="AA4" s="55"/>
      <c r="AB4" s="5"/>
      <c r="AC4" s="102"/>
      <c r="AD4" s="103"/>
      <c r="AE4" s="103"/>
      <c r="AF4" s="103"/>
      <c r="AG4" s="103"/>
      <c r="AH4" s="103"/>
      <c r="AI4" s="103"/>
      <c r="AJ4" s="103"/>
      <c r="AK4" s="103"/>
      <c r="AL4" s="103"/>
      <c r="AM4" s="102"/>
      <c r="AN4" s="104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</row>
    <row r="5" spans="1:51" ht="16.5" customHeight="1">
      <c r="A5" s="120"/>
      <c r="B5" s="12" t="s">
        <v>14</v>
      </c>
      <c r="C5" s="7" t="s">
        <v>15</v>
      </c>
      <c r="D5" s="27" t="s">
        <v>16</v>
      </c>
      <c r="E5" s="124"/>
      <c r="F5" s="125"/>
      <c r="G5" s="124"/>
      <c r="H5" s="125"/>
      <c r="I5" s="122" t="s">
        <v>38</v>
      </c>
      <c r="J5" s="137"/>
      <c r="K5" s="9"/>
      <c r="L5" s="10" t="s">
        <v>0</v>
      </c>
      <c r="M5" s="11"/>
      <c r="N5" s="56" t="s">
        <v>13</v>
      </c>
      <c r="O5" s="12" t="s">
        <v>14</v>
      </c>
      <c r="P5" s="128" t="s">
        <v>17</v>
      </c>
      <c r="Q5" s="129"/>
      <c r="R5" s="128" t="s">
        <v>18</v>
      </c>
      <c r="S5" s="129"/>
      <c r="T5" s="128" t="s">
        <v>19</v>
      </c>
      <c r="U5" s="129"/>
      <c r="V5" s="140" t="s">
        <v>20</v>
      </c>
      <c r="W5" s="140"/>
      <c r="X5" s="128" t="s">
        <v>21</v>
      </c>
      <c r="Y5" s="129"/>
      <c r="Z5" s="7" t="s">
        <v>22</v>
      </c>
      <c r="AA5" s="57" t="s">
        <v>1</v>
      </c>
      <c r="AB5" s="5"/>
      <c r="AC5" s="105"/>
      <c r="AD5" s="103"/>
      <c r="AE5" s="103"/>
      <c r="AF5" s="103"/>
      <c r="AG5" s="103"/>
      <c r="AH5" s="103"/>
      <c r="AI5" s="103"/>
      <c r="AJ5" s="103"/>
      <c r="AK5" s="103"/>
      <c r="AL5" s="103"/>
      <c r="AM5" s="105"/>
      <c r="AN5" s="104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</row>
    <row r="6" spans="1:51" ht="18.75" customHeight="1">
      <c r="A6" s="120"/>
      <c r="B6" s="5"/>
      <c r="C6" s="16"/>
      <c r="D6" s="15"/>
      <c r="E6" s="126"/>
      <c r="F6" s="127"/>
      <c r="G6" s="126"/>
      <c r="H6" s="127"/>
      <c r="I6" s="138"/>
      <c r="J6" s="139"/>
      <c r="K6" s="133" t="s">
        <v>25</v>
      </c>
      <c r="L6" s="134"/>
      <c r="M6" s="32" t="s">
        <v>2</v>
      </c>
      <c r="N6" s="56"/>
      <c r="O6" s="5"/>
      <c r="P6" s="13"/>
      <c r="Q6" s="11"/>
      <c r="R6" s="14"/>
      <c r="S6" s="15"/>
      <c r="T6" s="13"/>
      <c r="U6" s="11"/>
      <c r="V6" s="6"/>
      <c r="W6" s="5"/>
      <c r="X6" s="13"/>
      <c r="Y6" s="8"/>
      <c r="Z6" s="16"/>
      <c r="AA6" s="55"/>
      <c r="AB6" s="5"/>
      <c r="AC6" s="105"/>
      <c r="AD6" s="103"/>
      <c r="AE6" s="103"/>
      <c r="AF6" s="103"/>
      <c r="AG6" s="103"/>
      <c r="AH6" s="103"/>
      <c r="AI6" s="103"/>
      <c r="AJ6" s="103"/>
      <c r="AK6" s="103"/>
      <c r="AL6" s="103"/>
      <c r="AM6" s="105"/>
      <c r="AN6" s="104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</row>
    <row r="7" spans="1:51" ht="16.5" customHeight="1">
      <c r="A7" s="121"/>
      <c r="B7" s="41"/>
      <c r="C7" s="30"/>
      <c r="D7" s="29"/>
      <c r="E7" s="28" t="s">
        <v>23</v>
      </c>
      <c r="F7" s="33" t="s">
        <v>24</v>
      </c>
      <c r="G7" s="28" t="s">
        <v>23</v>
      </c>
      <c r="H7" s="33" t="s">
        <v>24</v>
      </c>
      <c r="I7" s="28" t="s">
        <v>23</v>
      </c>
      <c r="J7" s="33" t="s">
        <v>24</v>
      </c>
      <c r="K7" s="31" t="s">
        <v>23</v>
      </c>
      <c r="L7" s="31" t="s">
        <v>24</v>
      </c>
      <c r="M7" s="32" t="s">
        <v>24</v>
      </c>
      <c r="N7" s="58"/>
      <c r="O7" s="41"/>
      <c r="P7" s="28" t="s">
        <v>23</v>
      </c>
      <c r="Q7" s="33" t="s">
        <v>24</v>
      </c>
      <c r="R7" s="28" t="s">
        <v>23</v>
      </c>
      <c r="S7" s="33" t="s">
        <v>24</v>
      </c>
      <c r="T7" s="28" t="s">
        <v>23</v>
      </c>
      <c r="U7" s="28" t="s">
        <v>24</v>
      </c>
      <c r="V7" s="28" t="s">
        <v>23</v>
      </c>
      <c r="W7" s="28" t="s">
        <v>24</v>
      </c>
      <c r="X7" s="28" t="s">
        <v>23</v>
      </c>
      <c r="Y7" s="28" t="s">
        <v>24</v>
      </c>
      <c r="Z7" s="30"/>
      <c r="AA7" s="59"/>
      <c r="AB7" s="5"/>
      <c r="AC7" s="105"/>
      <c r="AD7" s="105"/>
      <c r="AE7" s="105"/>
      <c r="AF7" s="105"/>
      <c r="AG7" s="105"/>
      <c r="AH7" s="105"/>
      <c r="AI7" s="105"/>
      <c r="AJ7" s="105"/>
      <c r="AK7" s="105"/>
      <c r="AL7" s="103"/>
      <c r="AM7" s="105"/>
      <c r="AN7" s="105"/>
      <c r="AO7" s="106"/>
      <c r="AP7" s="106"/>
      <c r="AQ7" s="106"/>
      <c r="AR7" s="106"/>
      <c r="AS7" s="106"/>
      <c r="AT7" s="106"/>
      <c r="AU7" s="106"/>
      <c r="AV7" s="107"/>
      <c r="AW7" s="100"/>
      <c r="AX7" s="100"/>
      <c r="AY7" s="100"/>
    </row>
    <row r="8" spans="1:51" ht="15" customHeight="1">
      <c r="A8" s="60"/>
      <c r="B8" s="34" t="s">
        <v>3</v>
      </c>
      <c r="C8" s="71">
        <f>SUM(C9:C10)</f>
        <v>199790</v>
      </c>
      <c r="D8" s="71">
        <f aca="true" t="shared" si="0" ref="D8:AA8">SUM(D9:D10)</f>
        <v>194572</v>
      </c>
      <c r="E8" s="71">
        <f t="shared" si="0"/>
        <v>3731</v>
      </c>
      <c r="F8" s="71">
        <f t="shared" si="0"/>
        <v>1079</v>
      </c>
      <c r="G8" s="71">
        <f t="shared" si="0"/>
        <v>21360</v>
      </c>
      <c r="H8" s="71">
        <f t="shared" si="0"/>
        <v>7741</v>
      </c>
      <c r="I8" s="71">
        <f t="shared" si="0"/>
        <v>11131</v>
      </c>
      <c r="J8" s="71">
        <f t="shared" si="0"/>
        <v>3189</v>
      </c>
      <c r="K8" s="71">
        <f t="shared" si="0"/>
        <v>9979</v>
      </c>
      <c r="L8" s="71">
        <f t="shared" si="0"/>
        <v>1799</v>
      </c>
      <c r="M8" s="71">
        <f t="shared" si="0"/>
        <v>1171</v>
      </c>
      <c r="N8" s="60"/>
      <c r="O8" s="34" t="s">
        <v>3</v>
      </c>
      <c r="P8" s="71">
        <f t="shared" si="0"/>
        <v>13637</v>
      </c>
      <c r="Q8" s="71">
        <f t="shared" si="0"/>
        <v>6150</v>
      </c>
      <c r="R8" s="71">
        <f t="shared" si="0"/>
        <v>29341</v>
      </c>
      <c r="S8" s="71">
        <f t="shared" si="0"/>
        <v>8090</v>
      </c>
      <c r="T8" s="71">
        <f t="shared" si="0"/>
        <v>22299</v>
      </c>
      <c r="U8" s="71">
        <f t="shared" si="0"/>
        <v>11625</v>
      </c>
      <c r="V8" s="71">
        <f t="shared" si="0"/>
        <v>442</v>
      </c>
      <c r="W8" s="71">
        <f t="shared" si="0"/>
        <v>219</v>
      </c>
      <c r="X8" s="71">
        <f t="shared" si="0"/>
        <v>28133</v>
      </c>
      <c r="Y8" s="71">
        <f t="shared" si="0"/>
        <v>12390</v>
      </c>
      <c r="Z8" s="71">
        <f t="shared" si="0"/>
        <v>1066</v>
      </c>
      <c r="AA8" s="72">
        <f t="shared" si="0"/>
        <v>5218</v>
      </c>
      <c r="AB8" s="18"/>
      <c r="AC8" s="108"/>
      <c r="AD8" s="108"/>
      <c r="AE8" s="109"/>
      <c r="AF8" s="109"/>
      <c r="AG8" s="109"/>
      <c r="AH8" s="109"/>
      <c r="AI8" s="109"/>
      <c r="AJ8" s="109"/>
      <c r="AK8" s="109"/>
      <c r="AL8" s="109"/>
      <c r="AM8" s="105"/>
      <c r="AN8" s="105"/>
      <c r="AO8" s="110"/>
      <c r="AP8" s="110"/>
      <c r="AQ8" s="110"/>
      <c r="AR8" s="110"/>
      <c r="AS8" s="110"/>
      <c r="AT8" s="110"/>
      <c r="AU8" s="110"/>
      <c r="AV8" s="110"/>
      <c r="AW8" s="100"/>
      <c r="AX8" s="100"/>
      <c r="AY8" s="100"/>
    </row>
    <row r="9" spans="1:51" ht="15" customHeight="1">
      <c r="A9" s="61" t="s">
        <v>26</v>
      </c>
      <c r="B9" s="34" t="s">
        <v>4</v>
      </c>
      <c r="C9" s="17">
        <f>C12+C15+C18+C21+C24+C27+C30+C33+C36+C39+C42</f>
        <v>97764</v>
      </c>
      <c r="D9" s="17">
        <f aca="true" t="shared" si="1" ref="D9:AA9">D12+D15+D18+D21+D24+D27+D30+D33+D36+D39+D42</f>
        <v>96759</v>
      </c>
      <c r="E9" s="17">
        <f t="shared" si="1"/>
        <v>2544</v>
      </c>
      <c r="F9" s="17">
        <f t="shared" si="1"/>
        <v>710</v>
      </c>
      <c r="G9" s="17">
        <f t="shared" si="1"/>
        <v>11742</v>
      </c>
      <c r="H9" s="17">
        <f t="shared" si="1"/>
        <v>4086</v>
      </c>
      <c r="I9" s="17">
        <f t="shared" si="1"/>
        <v>5095</v>
      </c>
      <c r="J9" s="17">
        <f t="shared" si="1"/>
        <v>1601</v>
      </c>
      <c r="K9" s="17">
        <f t="shared" si="1"/>
        <v>5383</v>
      </c>
      <c r="L9" s="17">
        <f t="shared" si="1"/>
        <v>1097</v>
      </c>
      <c r="M9" s="17">
        <f t="shared" si="1"/>
        <v>699</v>
      </c>
      <c r="N9" s="61" t="s">
        <v>26</v>
      </c>
      <c r="O9" s="34" t="s">
        <v>4</v>
      </c>
      <c r="P9" s="17">
        <f t="shared" si="1"/>
        <v>7025</v>
      </c>
      <c r="Q9" s="17">
        <f t="shared" si="1"/>
        <v>3486</v>
      </c>
      <c r="R9" s="17">
        <f t="shared" si="1"/>
        <v>12991</v>
      </c>
      <c r="S9" s="17">
        <f>S12+S15+S18+S21+S24+S27+S30+S33+S36+S39+S42</f>
        <v>4334</v>
      </c>
      <c r="T9" s="17">
        <f t="shared" si="1"/>
        <v>11383</v>
      </c>
      <c r="U9" s="17">
        <f t="shared" si="1"/>
        <v>6577</v>
      </c>
      <c r="V9" s="17">
        <f t="shared" si="1"/>
        <v>202</v>
      </c>
      <c r="W9" s="17">
        <f t="shared" si="1"/>
        <v>116</v>
      </c>
      <c r="X9" s="17">
        <f t="shared" si="1"/>
        <v>11109</v>
      </c>
      <c r="Y9" s="17">
        <f t="shared" si="1"/>
        <v>6029</v>
      </c>
      <c r="Z9" s="17">
        <f t="shared" si="1"/>
        <v>550</v>
      </c>
      <c r="AA9" s="62">
        <f t="shared" si="1"/>
        <v>1005</v>
      </c>
      <c r="AB9" s="18"/>
      <c r="AC9" s="109"/>
      <c r="AD9" s="108"/>
      <c r="AE9" s="109"/>
      <c r="AF9" s="109"/>
      <c r="AG9" s="109"/>
      <c r="AH9" s="109"/>
      <c r="AI9" s="109"/>
      <c r="AJ9" s="109"/>
      <c r="AK9" s="109"/>
      <c r="AL9" s="109"/>
      <c r="AM9" s="105"/>
      <c r="AN9" s="105"/>
      <c r="AO9" s="110"/>
      <c r="AP9" s="110"/>
      <c r="AQ9" s="110"/>
      <c r="AR9" s="110"/>
      <c r="AS9" s="110"/>
      <c r="AT9" s="110"/>
      <c r="AU9" s="110"/>
      <c r="AV9" s="110"/>
      <c r="AW9" s="100"/>
      <c r="AX9" s="100"/>
      <c r="AY9" s="100"/>
    </row>
    <row r="10" spans="1:51" ht="15" customHeight="1">
      <c r="A10" s="63"/>
      <c r="B10" s="42" t="s">
        <v>5</v>
      </c>
      <c r="C10" s="19">
        <f>C13+C16+C19+C22+C25+C28+C31+C34+C37+C40+C43</f>
        <v>102026</v>
      </c>
      <c r="D10" s="19">
        <f aca="true" t="shared" si="2" ref="D10:AA10">D13+D16+D19+D22+D25+D28+D31+D34+D37+D40+D43</f>
        <v>97813</v>
      </c>
      <c r="E10" s="19">
        <f t="shared" si="2"/>
        <v>1187</v>
      </c>
      <c r="F10" s="19">
        <f t="shared" si="2"/>
        <v>369</v>
      </c>
      <c r="G10" s="19">
        <f t="shared" si="2"/>
        <v>9618</v>
      </c>
      <c r="H10" s="19">
        <f t="shared" si="2"/>
        <v>3655</v>
      </c>
      <c r="I10" s="19">
        <f t="shared" si="2"/>
        <v>6036</v>
      </c>
      <c r="J10" s="19">
        <f t="shared" si="2"/>
        <v>1588</v>
      </c>
      <c r="K10" s="19">
        <f t="shared" si="2"/>
        <v>4596</v>
      </c>
      <c r="L10" s="19">
        <f t="shared" si="2"/>
        <v>702</v>
      </c>
      <c r="M10" s="19">
        <f t="shared" si="2"/>
        <v>472</v>
      </c>
      <c r="N10" s="63"/>
      <c r="O10" s="42" t="s">
        <v>5</v>
      </c>
      <c r="P10" s="19">
        <f t="shared" si="2"/>
        <v>6612</v>
      </c>
      <c r="Q10" s="19">
        <f t="shared" si="2"/>
        <v>2664</v>
      </c>
      <c r="R10" s="19">
        <f t="shared" si="2"/>
        <v>16350</v>
      </c>
      <c r="S10" s="19">
        <f>S13+S16+S19+S22+S25+S28+S31+S34+S37+S40+S43</f>
        <v>3756</v>
      </c>
      <c r="T10" s="19">
        <f t="shared" si="2"/>
        <v>10916</v>
      </c>
      <c r="U10" s="19">
        <f t="shared" si="2"/>
        <v>5048</v>
      </c>
      <c r="V10" s="19">
        <f t="shared" si="2"/>
        <v>240</v>
      </c>
      <c r="W10" s="19">
        <f t="shared" si="2"/>
        <v>103</v>
      </c>
      <c r="X10" s="19">
        <f t="shared" si="2"/>
        <v>17024</v>
      </c>
      <c r="Y10" s="19">
        <f t="shared" si="2"/>
        <v>6361</v>
      </c>
      <c r="Z10" s="19">
        <f t="shared" si="2"/>
        <v>516</v>
      </c>
      <c r="AA10" s="64">
        <f t="shared" si="2"/>
        <v>4213</v>
      </c>
      <c r="AB10" s="18"/>
      <c r="AC10" s="109"/>
      <c r="AD10" s="108"/>
      <c r="AE10" s="109"/>
      <c r="AF10" s="109"/>
      <c r="AG10" s="109"/>
      <c r="AH10" s="109"/>
      <c r="AI10" s="109"/>
      <c r="AJ10" s="109"/>
      <c r="AK10" s="109"/>
      <c r="AL10" s="109"/>
      <c r="AM10" s="105"/>
      <c r="AN10" s="105"/>
      <c r="AO10" s="110"/>
      <c r="AP10" s="110"/>
      <c r="AQ10" s="110"/>
      <c r="AR10" s="110"/>
      <c r="AS10" s="110"/>
      <c r="AT10" s="110"/>
      <c r="AU10" s="110"/>
      <c r="AV10" s="110"/>
      <c r="AW10" s="100"/>
      <c r="AX10" s="100"/>
      <c r="AY10" s="100"/>
    </row>
    <row r="11" spans="1:51" ht="15" customHeight="1">
      <c r="A11" s="65"/>
      <c r="B11" s="27" t="s">
        <v>3</v>
      </c>
      <c r="C11" s="73">
        <f aca="true" t="shared" si="3" ref="C11:M11">SUM(C12:C13)</f>
        <v>18762</v>
      </c>
      <c r="D11" s="73">
        <f t="shared" si="3"/>
        <v>18760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1981</v>
      </c>
      <c r="I11" s="73">
        <f t="shared" si="3"/>
        <v>0</v>
      </c>
      <c r="J11" s="73">
        <f t="shared" si="3"/>
        <v>469</v>
      </c>
      <c r="K11" s="73">
        <f t="shared" si="3"/>
        <v>0</v>
      </c>
      <c r="L11" s="73">
        <f t="shared" si="3"/>
        <v>21</v>
      </c>
      <c r="M11" s="73">
        <f t="shared" si="3"/>
        <v>829</v>
      </c>
      <c r="N11" s="65"/>
      <c r="O11" s="27" t="s">
        <v>3</v>
      </c>
      <c r="P11" s="73">
        <f aca="true" t="shared" si="4" ref="P11:AA11">SUM(P12:P13)</f>
        <v>701</v>
      </c>
      <c r="Q11" s="73">
        <f t="shared" si="4"/>
        <v>2493</v>
      </c>
      <c r="R11" s="73">
        <f t="shared" si="4"/>
        <v>1343</v>
      </c>
      <c r="S11" s="73">
        <f t="shared" si="4"/>
        <v>1945</v>
      </c>
      <c r="T11" s="73">
        <f t="shared" si="4"/>
        <v>7033</v>
      </c>
      <c r="U11" s="73">
        <f t="shared" si="4"/>
        <v>972</v>
      </c>
      <c r="V11" s="73">
        <f t="shared" si="4"/>
        <v>0</v>
      </c>
      <c r="W11" s="73">
        <f t="shared" si="4"/>
        <v>0</v>
      </c>
      <c r="X11" s="73">
        <f t="shared" si="4"/>
        <v>50</v>
      </c>
      <c r="Y11" s="73">
        <f t="shared" si="4"/>
        <v>923</v>
      </c>
      <c r="Z11" s="73">
        <f t="shared" si="4"/>
        <v>0</v>
      </c>
      <c r="AA11" s="74">
        <f t="shared" si="4"/>
        <v>2</v>
      </c>
      <c r="AB11" s="18"/>
      <c r="AC11" s="108"/>
      <c r="AD11" s="108"/>
      <c r="AE11" s="109"/>
      <c r="AF11" s="109"/>
      <c r="AG11" s="109"/>
      <c r="AH11" s="109"/>
      <c r="AI11" s="109"/>
      <c r="AJ11" s="109"/>
      <c r="AK11" s="109"/>
      <c r="AL11" s="109"/>
      <c r="AM11" s="105"/>
      <c r="AN11" s="105"/>
      <c r="AO11" s="110"/>
      <c r="AP11" s="110"/>
      <c r="AQ11" s="110"/>
      <c r="AR11" s="110"/>
      <c r="AS11" s="110"/>
      <c r="AT11" s="110"/>
      <c r="AU11" s="110"/>
      <c r="AV11" s="110"/>
      <c r="AW11" s="100"/>
      <c r="AX11" s="100"/>
      <c r="AY11" s="100"/>
    </row>
    <row r="12" spans="1:51" ht="15" customHeight="1">
      <c r="A12" s="66" t="s">
        <v>27</v>
      </c>
      <c r="B12" s="27" t="s">
        <v>4</v>
      </c>
      <c r="C12" s="22">
        <f>SUM(E12:AA12)</f>
        <v>9721</v>
      </c>
      <c r="D12" s="22">
        <f>SUM(E12:Z12)</f>
        <v>9719</v>
      </c>
      <c r="E12" s="20">
        <v>0</v>
      </c>
      <c r="F12" s="20">
        <v>0</v>
      </c>
      <c r="G12" s="21">
        <v>0</v>
      </c>
      <c r="H12" s="20">
        <v>930</v>
      </c>
      <c r="I12" s="20">
        <v>0</v>
      </c>
      <c r="J12" s="20">
        <v>216</v>
      </c>
      <c r="K12" s="20">
        <v>0</v>
      </c>
      <c r="L12" s="20">
        <v>13</v>
      </c>
      <c r="M12" s="22">
        <v>476</v>
      </c>
      <c r="N12" s="66" t="s">
        <v>27</v>
      </c>
      <c r="O12" s="27" t="s">
        <v>4</v>
      </c>
      <c r="P12" s="20">
        <v>358</v>
      </c>
      <c r="Q12" s="22">
        <v>1324</v>
      </c>
      <c r="R12" s="20">
        <v>727</v>
      </c>
      <c r="S12" s="20">
        <v>1172</v>
      </c>
      <c r="T12" s="20">
        <v>3494</v>
      </c>
      <c r="U12" s="20">
        <v>485</v>
      </c>
      <c r="V12" s="21">
        <v>0</v>
      </c>
      <c r="W12" s="21">
        <v>0</v>
      </c>
      <c r="X12" s="20">
        <v>27</v>
      </c>
      <c r="Y12" s="20">
        <v>497</v>
      </c>
      <c r="Z12" s="20">
        <v>0</v>
      </c>
      <c r="AA12" s="67">
        <v>2</v>
      </c>
      <c r="AB12" s="18"/>
      <c r="AC12" s="109"/>
      <c r="AD12" s="108"/>
      <c r="AE12" s="109"/>
      <c r="AF12" s="109"/>
      <c r="AG12" s="109"/>
      <c r="AH12" s="109"/>
      <c r="AI12" s="109"/>
      <c r="AJ12" s="109"/>
      <c r="AK12" s="109"/>
      <c r="AL12" s="109"/>
      <c r="AM12" s="105"/>
      <c r="AN12" s="105"/>
      <c r="AO12" s="110"/>
      <c r="AP12" s="110"/>
      <c r="AQ12" s="110"/>
      <c r="AR12" s="110"/>
      <c r="AS12" s="110"/>
      <c r="AT12" s="110"/>
      <c r="AU12" s="110"/>
      <c r="AV12" s="110"/>
      <c r="AW12" s="100"/>
      <c r="AX12" s="100"/>
      <c r="AY12" s="100"/>
    </row>
    <row r="13" spans="1:51" ht="15" customHeight="1">
      <c r="A13" s="68"/>
      <c r="B13" s="43" t="s">
        <v>5</v>
      </c>
      <c r="C13" s="22">
        <f>SUM(E13:AA13)</f>
        <v>9041</v>
      </c>
      <c r="D13" s="22">
        <f>SUM(E13:Z13)</f>
        <v>9041</v>
      </c>
      <c r="E13" s="23">
        <v>0</v>
      </c>
      <c r="F13" s="23">
        <v>0</v>
      </c>
      <c r="G13" s="39">
        <v>0</v>
      </c>
      <c r="H13" s="23">
        <v>1051</v>
      </c>
      <c r="I13" s="23">
        <v>0</v>
      </c>
      <c r="J13" s="23">
        <v>253</v>
      </c>
      <c r="K13" s="39">
        <v>0</v>
      </c>
      <c r="L13" s="23">
        <v>8</v>
      </c>
      <c r="M13" s="24">
        <v>353</v>
      </c>
      <c r="N13" s="68"/>
      <c r="O13" s="43" t="s">
        <v>5</v>
      </c>
      <c r="P13" s="23">
        <v>343</v>
      </c>
      <c r="Q13" s="24">
        <v>1169</v>
      </c>
      <c r="R13" s="23">
        <v>616</v>
      </c>
      <c r="S13" s="23">
        <v>773</v>
      </c>
      <c r="T13" s="23">
        <v>3539</v>
      </c>
      <c r="U13" s="23">
        <v>487</v>
      </c>
      <c r="V13" s="39">
        <v>0</v>
      </c>
      <c r="W13" s="39">
        <v>0</v>
      </c>
      <c r="X13" s="23">
        <v>23</v>
      </c>
      <c r="Y13" s="23">
        <v>426</v>
      </c>
      <c r="Z13" s="23">
        <v>0</v>
      </c>
      <c r="AA13" s="69">
        <v>0</v>
      </c>
      <c r="AB13" s="18"/>
      <c r="AC13" s="109"/>
      <c r="AD13" s="108"/>
      <c r="AE13" s="109"/>
      <c r="AF13" s="109"/>
      <c r="AG13" s="109"/>
      <c r="AH13" s="109"/>
      <c r="AI13" s="109"/>
      <c r="AJ13" s="109"/>
      <c r="AK13" s="109"/>
      <c r="AL13" s="109"/>
      <c r="AM13" s="105"/>
      <c r="AN13" s="105"/>
      <c r="AO13" s="110"/>
      <c r="AP13" s="110"/>
      <c r="AQ13" s="110"/>
      <c r="AR13" s="110"/>
      <c r="AS13" s="110"/>
      <c r="AT13" s="110"/>
      <c r="AU13" s="110"/>
      <c r="AV13" s="110"/>
      <c r="AW13" s="100"/>
      <c r="AX13" s="100"/>
      <c r="AY13" s="100"/>
    </row>
    <row r="14" spans="1:51" ht="15" customHeight="1">
      <c r="A14" s="70"/>
      <c r="B14" s="27" t="s">
        <v>3</v>
      </c>
      <c r="C14" s="73">
        <f aca="true" t="shared" si="5" ref="C14:M14">SUM(C15:C16)</f>
        <v>20567</v>
      </c>
      <c r="D14" s="73">
        <f t="shared" si="5"/>
        <v>20563</v>
      </c>
      <c r="E14" s="73">
        <f t="shared" si="5"/>
        <v>70</v>
      </c>
      <c r="F14" s="73">
        <f t="shared" si="5"/>
        <v>250</v>
      </c>
      <c r="G14" s="73">
        <f t="shared" si="5"/>
        <v>2334</v>
      </c>
      <c r="H14" s="73">
        <f t="shared" si="5"/>
        <v>2410</v>
      </c>
      <c r="I14" s="73">
        <f t="shared" si="5"/>
        <v>1822</v>
      </c>
      <c r="J14" s="73">
        <f t="shared" si="5"/>
        <v>1284</v>
      </c>
      <c r="K14" s="73">
        <f t="shared" si="5"/>
        <v>1231</v>
      </c>
      <c r="L14" s="73">
        <f t="shared" si="5"/>
        <v>167</v>
      </c>
      <c r="M14" s="73">
        <f t="shared" si="5"/>
        <v>188</v>
      </c>
      <c r="N14" s="70"/>
      <c r="O14" s="27" t="s">
        <v>3</v>
      </c>
      <c r="P14" s="73">
        <f aca="true" t="shared" si="6" ref="P14:AA14">SUM(P15:P16)</f>
        <v>2324</v>
      </c>
      <c r="Q14" s="73">
        <f t="shared" si="6"/>
        <v>708</v>
      </c>
      <c r="R14" s="73">
        <f t="shared" si="6"/>
        <v>3332</v>
      </c>
      <c r="S14" s="73">
        <f t="shared" si="6"/>
        <v>800</v>
      </c>
      <c r="T14" s="73">
        <f t="shared" si="6"/>
        <v>845</v>
      </c>
      <c r="U14" s="73">
        <f t="shared" si="6"/>
        <v>957</v>
      </c>
      <c r="V14" s="73">
        <f t="shared" si="6"/>
        <v>0</v>
      </c>
      <c r="W14" s="73">
        <f t="shared" si="6"/>
        <v>0</v>
      </c>
      <c r="X14" s="73">
        <f t="shared" si="6"/>
        <v>52</v>
      </c>
      <c r="Y14" s="73">
        <f t="shared" si="6"/>
        <v>1787</v>
      </c>
      <c r="Z14" s="73">
        <f t="shared" si="6"/>
        <v>2</v>
      </c>
      <c r="AA14" s="74">
        <f t="shared" si="6"/>
        <v>4</v>
      </c>
      <c r="AB14" s="18"/>
      <c r="AC14" s="108"/>
      <c r="AD14" s="108"/>
      <c r="AE14" s="109"/>
      <c r="AF14" s="109"/>
      <c r="AG14" s="109"/>
      <c r="AH14" s="109"/>
      <c r="AI14" s="109"/>
      <c r="AJ14" s="109"/>
      <c r="AK14" s="109"/>
      <c r="AL14" s="109"/>
      <c r="AM14" s="105"/>
      <c r="AN14" s="105"/>
      <c r="AO14" s="110"/>
      <c r="AP14" s="110"/>
      <c r="AQ14" s="110"/>
      <c r="AR14" s="110"/>
      <c r="AS14" s="110"/>
      <c r="AT14" s="110"/>
      <c r="AU14" s="110"/>
      <c r="AV14" s="110"/>
      <c r="AW14" s="100"/>
      <c r="AX14" s="100"/>
      <c r="AY14" s="100"/>
    </row>
    <row r="15" spans="1:51" ht="15" customHeight="1">
      <c r="A15" s="66" t="s">
        <v>28</v>
      </c>
      <c r="B15" s="27" t="s">
        <v>4</v>
      </c>
      <c r="C15" s="22">
        <f>SUM(E15:AA15)</f>
        <v>10364</v>
      </c>
      <c r="D15" s="22">
        <f>SUM(E15:Z15)</f>
        <v>10360</v>
      </c>
      <c r="E15" s="20">
        <v>44</v>
      </c>
      <c r="F15" s="20">
        <v>170</v>
      </c>
      <c r="G15" s="20">
        <v>994</v>
      </c>
      <c r="H15" s="20">
        <v>1221</v>
      </c>
      <c r="I15" s="20">
        <v>763</v>
      </c>
      <c r="J15" s="20">
        <v>666</v>
      </c>
      <c r="K15" s="20">
        <v>656</v>
      </c>
      <c r="L15" s="20">
        <v>95</v>
      </c>
      <c r="M15" s="22">
        <v>121</v>
      </c>
      <c r="N15" s="66" t="s">
        <v>28</v>
      </c>
      <c r="O15" s="27" t="s">
        <v>4</v>
      </c>
      <c r="P15" s="20">
        <v>1092</v>
      </c>
      <c r="Q15" s="22">
        <v>407</v>
      </c>
      <c r="R15" s="20">
        <v>1620</v>
      </c>
      <c r="S15" s="20">
        <v>446</v>
      </c>
      <c r="T15" s="20">
        <v>499</v>
      </c>
      <c r="U15" s="20">
        <v>553</v>
      </c>
      <c r="V15" s="21">
        <v>0</v>
      </c>
      <c r="W15" s="21">
        <v>0</v>
      </c>
      <c r="X15" s="20">
        <v>29</v>
      </c>
      <c r="Y15" s="20">
        <v>984</v>
      </c>
      <c r="Z15" s="20">
        <v>0</v>
      </c>
      <c r="AA15" s="67">
        <v>4</v>
      </c>
      <c r="AB15" s="18"/>
      <c r="AC15" s="109"/>
      <c r="AD15" s="108"/>
      <c r="AE15" s="109"/>
      <c r="AF15" s="109"/>
      <c r="AG15" s="109"/>
      <c r="AH15" s="109"/>
      <c r="AI15" s="109"/>
      <c r="AJ15" s="109"/>
      <c r="AK15" s="109"/>
      <c r="AL15" s="109"/>
      <c r="AM15" s="105"/>
      <c r="AN15" s="105"/>
      <c r="AO15" s="110"/>
      <c r="AP15" s="110"/>
      <c r="AQ15" s="110"/>
      <c r="AR15" s="110"/>
      <c r="AS15" s="110"/>
      <c r="AT15" s="110"/>
      <c r="AU15" s="110"/>
      <c r="AV15" s="110"/>
      <c r="AW15" s="100"/>
      <c r="AX15" s="100"/>
      <c r="AY15" s="100"/>
    </row>
    <row r="16" spans="1:51" ht="15" customHeight="1">
      <c r="A16" s="68"/>
      <c r="B16" s="43" t="s">
        <v>5</v>
      </c>
      <c r="C16" s="22">
        <f>SUM(E16:AA16)</f>
        <v>10203</v>
      </c>
      <c r="D16" s="22">
        <f>SUM(E16:Z16)</f>
        <v>10203</v>
      </c>
      <c r="E16" s="23">
        <v>26</v>
      </c>
      <c r="F16" s="23">
        <v>80</v>
      </c>
      <c r="G16" s="23">
        <v>1340</v>
      </c>
      <c r="H16" s="23">
        <v>1189</v>
      </c>
      <c r="I16" s="23">
        <v>1059</v>
      </c>
      <c r="J16" s="23">
        <v>618</v>
      </c>
      <c r="K16" s="23">
        <v>575</v>
      </c>
      <c r="L16" s="23">
        <v>72</v>
      </c>
      <c r="M16" s="24">
        <v>67</v>
      </c>
      <c r="N16" s="68"/>
      <c r="O16" s="43" t="s">
        <v>5</v>
      </c>
      <c r="P16" s="23">
        <v>1232</v>
      </c>
      <c r="Q16" s="24">
        <v>301</v>
      </c>
      <c r="R16" s="23">
        <v>1712</v>
      </c>
      <c r="S16" s="23">
        <v>354</v>
      </c>
      <c r="T16" s="23">
        <v>346</v>
      </c>
      <c r="U16" s="23">
        <v>404</v>
      </c>
      <c r="V16" s="39">
        <v>0</v>
      </c>
      <c r="W16" s="39">
        <v>0</v>
      </c>
      <c r="X16" s="23">
        <v>23</v>
      </c>
      <c r="Y16" s="23">
        <v>803</v>
      </c>
      <c r="Z16" s="23">
        <v>2</v>
      </c>
      <c r="AA16" s="69">
        <v>0</v>
      </c>
      <c r="AB16" s="18"/>
      <c r="AC16" s="109"/>
      <c r="AD16" s="108"/>
      <c r="AE16" s="109"/>
      <c r="AF16" s="109"/>
      <c r="AG16" s="109"/>
      <c r="AH16" s="109"/>
      <c r="AI16" s="109"/>
      <c r="AJ16" s="109"/>
      <c r="AK16" s="109"/>
      <c r="AL16" s="109"/>
      <c r="AM16" s="105"/>
      <c r="AN16" s="105"/>
      <c r="AO16" s="110"/>
      <c r="AP16" s="110"/>
      <c r="AQ16" s="110"/>
      <c r="AR16" s="110"/>
      <c r="AS16" s="110"/>
      <c r="AT16" s="110"/>
      <c r="AU16" s="110"/>
      <c r="AV16" s="110"/>
      <c r="AW16" s="100"/>
      <c r="AX16" s="100"/>
      <c r="AY16" s="100"/>
    </row>
    <row r="17" spans="1:51" s="78" customFormat="1" ht="15" customHeight="1">
      <c r="A17" s="75"/>
      <c r="B17" s="76" t="s">
        <v>3</v>
      </c>
      <c r="C17" s="73">
        <f>SUM(C18:C19)</f>
        <v>19704</v>
      </c>
      <c r="D17" s="73">
        <f>SUM(D18:D19)</f>
        <v>19696</v>
      </c>
      <c r="E17" s="73">
        <f aca="true" t="shared" si="7" ref="E17:M17">SUM(E18:E19)</f>
        <v>781</v>
      </c>
      <c r="F17" s="73">
        <f t="shared" si="7"/>
        <v>295</v>
      </c>
      <c r="G17" s="73">
        <f t="shared" si="7"/>
        <v>3610</v>
      </c>
      <c r="H17" s="73">
        <f t="shared" si="7"/>
        <v>584</v>
      </c>
      <c r="I17" s="73">
        <f t="shared" si="7"/>
        <v>2551</v>
      </c>
      <c r="J17" s="73">
        <f t="shared" si="7"/>
        <v>392</v>
      </c>
      <c r="K17" s="73">
        <f t="shared" si="7"/>
        <v>1492</v>
      </c>
      <c r="L17" s="73">
        <f t="shared" si="7"/>
        <v>122</v>
      </c>
      <c r="M17" s="73">
        <f t="shared" si="7"/>
        <v>25</v>
      </c>
      <c r="N17" s="75"/>
      <c r="O17" s="76" t="s">
        <v>3</v>
      </c>
      <c r="P17" s="73">
        <f aca="true" t="shared" si="8" ref="P17:AA17">SUM(P18:P19)</f>
        <v>1091</v>
      </c>
      <c r="Q17" s="73">
        <f t="shared" si="8"/>
        <v>255</v>
      </c>
      <c r="R17" s="73">
        <f t="shared" si="8"/>
        <v>2915</v>
      </c>
      <c r="S17" s="73">
        <f t="shared" si="8"/>
        <v>491</v>
      </c>
      <c r="T17" s="73">
        <f t="shared" si="8"/>
        <v>1073</v>
      </c>
      <c r="U17" s="73">
        <f t="shared" si="8"/>
        <v>2175</v>
      </c>
      <c r="V17" s="73">
        <f t="shared" si="8"/>
        <v>0</v>
      </c>
      <c r="W17" s="73">
        <f t="shared" si="8"/>
        <v>0</v>
      </c>
      <c r="X17" s="73">
        <f t="shared" si="8"/>
        <v>101</v>
      </c>
      <c r="Y17" s="73">
        <f t="shared" si="8"/>
        <v>1740</v>
      </c>
      <c r="Z17" s="73">
        <f t="shared" si="8"/>
        <v>3</v>
      </c>
      <c r="AA17" s="74">
        <f t="shared" si="8"/>
        <v>8</v>
      </c>
      <c r="AB17" s="77"/>
      <c r="AC17" s="108"/>
      <c r="AD17" s="108"/>
      <c r="AE17" s="109"/>
      <c r="AF17" s="109"/>
      <c r="AG17" s="109"/>
      <c r="AH17" s="109"/>
      <c r="AI17" s="109"/>
      <c r="AJ17" s="109"/>
      <c r="AK17" s="109"/>
      <c r="AL17" s="109"/>
      <c r="AM17" s="105"/>
      <c r="AN17" s="105"/>
      <c r="AO17" s="110"/>
      <c r="AP17" s="110"/>
      <c r="AQ17" s="110"/>
      <c r="AR17" s="110"/>
      <c r="AS17" s="110"/>
      <c r="AT17" s="110"/>
      <c r="AU17" s="110"/>
      <c r="AV17" s="110"/>
      <c r="AW17" s="100"/>
      <c r="AX17" s="100"/>
      <c r="AY17" s="100"/>
    </row>
    <row r="18" spans="1:51" s="78" customFormat="1" ht="15" customHeight="1">
      <c r="A18" s="79" t="s">
        <v>29</v>
      </c>
      <c r="B18" s="76" t="s">
        <v>4</v>
      </c>
      <c r="C18" s="80">
        <f>SUM(E18:AA18)</f>
        <v>9745</v>
      </c>
      <c r="D18" s="80">
        <f>SUM(E18:Z18)</f>
        <v>9740</v>
      </c>
      <c r="E18" s="81">
        <v>533</v>
      </c>
      <c r="F18" s="81">
        <v>183</v>
      </c>
      <c r="G18" s="81">
        <v>1610</v>
      </c>
      <c r="H18" s="81">
        <v>313</v>
      </c>
      <c r="I18" s="81">
        <v>1060</v>
      </c>
      <c r="J18" s="81">
        <v>194</v>
      </c>
      <c r="K18" s="81">
        <v>794</v>
      </c>
      <c r="L18" s="81">
        <v>79</v>
      </c>
      <c r="M18" s="80">
        <v>13</v>
      </c>
      <c r="N18" s="79" t="s">
        <v>29</v>
      </c>
      <c r="O18" s="76" t="s">
        <v>4</v>
      </c>
      <c r="P18" s="81">
        <v>489</v>
      </c>
      <c r="Q18" s="80">
        <v>149</v>
      </c>
      <c r="R18" s="81">
        <v>1283</v>
      </c>
      <c r="S18" s="81">
        <v>284</v>
      </c>
      <c r="T18" s="81">
        <v>611</v>
      </c>
      <c r="U18" s="81">
        <v>1172</v>
      </c>
      <c r="V18" s="82">
        <v>0</v>
      </c>
      <c r="W18" s="82">
        <v>0</v>
      </c>
      <c r="X18" s="80">
        <v>48</v>
      </c>
      <c r="Y18" s="81">
        <v>925</v>
      </c>
      <c r="Z18" s="81">
        <v>0</v>
      </c>
      <c r="AA18" s="83">
        <v>5</v>
      </c>
      <c r="AB18" s="77"/>
      <c r="AC18" s="109"/>
      <c r="AD18" s="108"/>
      <c r="AE18" s="109"/>
      <c r="AF18" s="109"/>
      <c r="AG18" s="109"/>
      <c r="AH18" s="109"/>
      <c r="AI18" s="109"/>
      <c r="AJ18" s="109"/>
      <c r="AK18" s="109"/>
      <c r="AL18" s="109"/>
      <c r="AM18" s="105"/>
      <c r="AN18" s="105"/>
      <c r="AO18" s="110"/>
      <c r="AP18" s="110"/>
      <c r="AQ18" s="110"/>
      <c r="AR18" s="110"/>
      <c r="AS18" s="110"/>
      <c r="AT18" s="110"/>
      <c r="AU18" s="110"/>
      <c r="AV18" s="110"/>
      <c r="AW18" s="100"/>
      <c r="AX18" s="100"/>
      <c r="AY18" s="100"/>
    </row>
    <row r="19" spans="1:51" s="78" customFormat="1" ht="15" customHeight="1">
      <c r="A19" s="84"/>
      <c r="B19" s="85" t="s">
        <v>5</v>
      </c>
      <c r="C19" s="80">
        <f>SUM(E19:AA19)</f>
        <v>9959</v>
      </c>
      <c r="D19" s="80">
        <f>SUM(E19:Z19)</f>
        <v>9956</v>
      </c>
      <c r="E19" s="86">
        <v>248</v>
      </c>
      <c r="F19" s="86">
        <v>112</v>
      </c>
      <c r="G19" s="86">
        <v>2000</v>
      </c>
      <c r="H19" s="86">
        <v>271</v>
      </c>
      <c r="I19" s="86">
        <v>1491</v>
      </c>
      <c r="J19" s="86">
        <v>198</v>
      </c>
      <c r="K19" s="86">
        <v>698</v>
      </c>
      <c r="L19" s="86">
        <v>43</v>
      </c>
      <c r="M19" s="87">
        <v>12</v>
      </c>
      <c r="N19" s="84"/>
      <c r="O19" s="85" t="s">
        <v>5</v>
      </c>
      <c r="P19" s="86">
        <v>602</v>
      </c>
      <c r="Q19" s="87">
        <v>106</v>
      </c>
      <c r="R19" s="86">
        <v>1632</v>
      </c>
      <c r="S19" s="86">
        <v>207</v>
      </c>
      <c r="T19" s="86">
        <v>462</v>
      </c>
      <c r="U19" s="86">
        <v>1003</v>
      </c>
      <c r="V19" s="88">
        <v>0</v>
      </c>
      <c r="W19" s="88">
        <v>0</v>
      </c>
      <c r="X19" s="87">
        <v>53</v>
      </c>
      <c r="Y19" s="86">
        <v>815</v>
      </c>
      <c r="Z19" s="86">
        <v>3</v>
      </c>
      <c r="AA19" s="89">
        <v>3</v>
      </c>
      <c r="AB19" s="77"/>
      <c r="AC19" s="109"/>
      <c r="AD19" s="108"/>
      <c r="AE19" s="109"/>
      <c r="AF19" s="109"/>
      <c r="AG19" s="109"/>
      <c r="AH19" s="109"/>
      <c r="AI19" s="109"/>
      <c r="AJ19" s="109"/>
      <c r="AK19" s="109"/>
      <c r="AL19" s="109"/>
      <c r="AM19" s="105"/>
      <c r="AN19" s="105"/>
      <c r="AO19" s="110"/>
      <c r="AP19" s="110"/>
      <c r="AQ19" s="110"/>
      <c r="AR19" s="110"/>
      <c r="AS19" s="110"/>
      <c r="AT19" s="110"/>
      <c r="AU19" s="110"/>
      <c r="AV19" s="110"/>
      <c r="AW19" s="100"/>
      <c r="AX19" s="100"/>
      <c r="AY19" s="100"/>
    </row>
    <row r="20" spans="1:51" s="78" customFormat="1" ht="15" customHeight="1">
      <c r="A20" s="75"/>
      <c r="B20" s="76" t="s">
        <v>3</v>
      </c>
      <c r="C20" s="73">
        <f aca="true" t="shared" si="9" ref="C20:M20">SUM(C21:C22)</f>
        <v>20456</v>
      </c>
      <c r="D20" s="73">
        <f t="shared" si="9"/>
        <v>20449</v>
      </c>
      <c r="E20" s="73">
        <f t="shared" si="9"/>
        <v>1002</v>
      </c>
      <c r="F20" s="73">
        <f t="shared" si="9"/>
        <v>171</v>
      </c>
      <c r="G20" s="73">
        <f t="shared" si="9"/>
        <v>2959</v>
      </c>
      <c r="H20" s="73">
        <f t="shared" si="9"/>
        <v>394</v>
      </c>
      <c r="I20" s="73">
        <f t="shared" si="9"/>
        <v>1953</v>
      </c>
      <c r="J20" s="73">
        <f t="shared" si="9"/>
        <v>238</v>
      </c>
      <c r="K20" s="73">
        <f t="shared" si="9"/>
        <v>1403</v>
      </c>
      <c r="L20" s="73">
        <f t="shared" si="9"/>
        <v>232</v>
      </c>
      <c r="M20" s="73">
        <f t="shared" si="9"/>
        <v>28</v>
      </c>
      <c r="N20" s="75"/>
      <c r="O20" s="76" t="s">
        <v>3</v>
      </c>
      <c r="P20" s="73">
        <f aca="true" t="shared" si="10" ref="P20:AA20">SUM(P21:P22)</f>
        <v>1418</v>
      </c>
      <c r="Q20" s="73">
        <f t="shared" si="10"/>
        <v>429</v>
      </c>
      <c r="R20" s="73">
        <f t="shared" si="10"/>
        <v>3888</v>
      </c>
      <c r="S20" s="73">
        <f t="shared" si="10"/>
        <v>797</v>
      </c>
      <c r="T20" s="73">
        <f t="shared" si="10"/>
        <v>1709</v>
      </c>
      <c r="U20" s="73">
        <f t="shared" si="10"/>
        <v>1973</v>
      </c>
      <c r="V20" s="73">
        <f t="shared" si="10"/>
        <v>0</v>
      </c>
      <c r="W20" s="73">
        <f t="shared" si="10"/>
        <v>0</v>
      </c>
      <c r="X20" s="73">
        <f t="shared" si="10"/>
        <v>215</v>
      </c>
      <c r="Y20" s="73">
        <f t="shared" si="10"/>
        <v>1637</v>
      </c>
      <c r="Z20" s="73">
        <f t="shared" si="10"/>
        <v>3</v>
      </c>
      <c r="AA20" s="74">
        <f t="shared" si="10"/>
        <v>7</v>
      </c>
      <c r="AB20" s="77"/>
      <c r="AC20" s="108"/>
      <c r="AD20" s="108"/>
      <c r="AE20" s="109"/>
      <c r="AF20" s="109"/>
      <c r="AG20" s="109"/>
      <c r="AH20" s="109"/>
      <c r="AI20" s="109"/>
      <c r="AJ20" s="109"/>
      <c r="AK20" s="109"/>
      <c r="AL20" s="109"/>
      <c r="AM20" s="103"/>
      <c r="AN20" s="104"/>
      <c r="AO20" s="110"/>
      <c r="AP20" s="110"/>
      <c r="AQ20" s="110"/>
      <c r="AR20" s="110"/>
      <c r="AS20" s="110"/>
      <c r="AT20" s="110"/>
      <c r="AU20" s="110"/>
      <c r="AV20" s="110"/>
      <c r="AW20" s="100"/>
      <c r="AX20" s="100"/>
      <c r="AY20" s="100"/>
    </row>
    <row r="21" spans="1:51" s="78" customFormat="1" ht="15" customHeight="1">
      <c r="A21" s="79" t="s">
        <v>30</v>
      </c>
      <c r="B21" s="76" t="s">
        <v>4</v>
      </c>
      <c r="C21" s="80">
        <f>SUM(E21:AA21)</f>
        <v>9725</v>
      </c>
      <c r="D21" s="80">
        <f>SUM(E21:Z21)</f>
        <v>9719</v>
      </c>
      <c r="E21" s="81">
        <v>581</v>
      </c>
      <c r="F21" s="81">
        <v>94</v>
      </c>
      <c r="G21" s="81">
        <v>1310</v>
      </c>
      <c r="H21" s="81">
        <v>184</v>
      </c>
      <c r="I21" s="81">
        <v>843</v>
      </c>
      <c r="J21" s="81">
        <v>114</v>
      </c>
      <c r="K21" s="81">
        <v>734</v>
      </c>
      <c r="L21" s="81">
        <v>125</v>
      </c>
      <c r="M21" s="80">
        <v>16</v>
      </c>
      <c r="N21" s="79" t="s">
        <v>30</v>
      </c>
      <c r="O21" s="76" t="s">
        <v>4</v>
      </c>
      <c r="P21" s="81">
        <v>647</v>
      </c>
      <c r="Q21" s="80">
        <v>220</v>
      </c>
      <c r="R21" s="81">
        <v>1614</v>
      </c>
      <c r="S21" s="81">
        <v>418</v>
      </c>
      <c r="T21" s="81">
        <v>860</v>
      </c>
      <c r="U21" s="81">
        <v>1021</v>
      </c>
      <c r="V21" s="82">
        <v>0</v>
      </c>
      <c r="W21" s="82">
        <v>0</v>
      </c>
      <c r="X21" s="80">
        <v>86</v>
      </c>
      <c r="Y21" s="81">
        <v>852</v>
      </c>
      <c r="Z21" s="81">
        <v>0</v>
      </c>
      <c r="AA21" s="83">
        <v>6</v>
      </c>
      <c r="AB21" s="77"/>
      <c r="AC21" s="109"/>
      <c r="AD21" s="108"/>
      <c r="AE21" s="109"/>
      <c r="AF21" s="109"/>
      <c r="AG21" s="109"/>
      <c r="AH21" s="109"/>
      <c r="AI21" s="109"/>
      <c r="AJ21" s="109"/>
      <c r="AK21" s="109"/>
      <c r="AL21" s="109"/>
      <c r="AM21" s="103"/>
      <c r="AN21" s="104"/>
      <c r="AO21" s="110"/>
      <c r="AP21" s="110"/>
      <c r="AQ21" s="110"/>
      <c r="AR21" s="110"/>
      <c r="AS21" s="110"/>
      <c r="AT21" s="110"/>
      <c r="AU21" s="110"/>
      <c r="AV21" s="110"/>
      <c r="AW21" s="100"/>
      <c r="AX21" s="100"/>
      <c r="AY21" s="100"/>
    </row>
    <row r="22" spans="1:51" s="78" customFormat="1" ht="15" customHeight="1">
      <c r="A22" s="84"/>
      <c r="B22" s="85" t="s">
        <v>5</v>
      </c>
      <c r="C22" s="80">
        <f>SUM(E22:AA22)</f>
        <v>10731</v>
      </c>
      <c r="D22" s="80">
        <f>SUM(E22:Z22)</f>
        <v>10730</v>
      </c>
      <c r="E22" s="86">
        <v>421</v>
      </c>
      <c r="F22" s="86">
        <v>77</v>
      </c>
      <c r="G22" s="86">
        <v>1649</v>
      </c>
      <c r="H22" s="86">
        <v>210</v>
      </c>
      <c r="I22" s="86">
        <v>1110</v>
      </c>
      <c r="J22" s="86">
        <v>124</v>
      </c>
      <c r="K22" s="86">
        <v>669</v>
      </c>
      <c r="L22" s="86">
        <v>107</v>
      </c>
      <c r="M22" s="87">
        <v>12</v>
      </c>
      <c r="N22" s="84"/>
      <c r="O22" s="85" t="s">
        <v>5</v>
      </c>
      <c r="P22" s="86">
        <v>771</v>
      </c>
      <c r="Q22" s="87">
        <v>209</v>
      </c>
      <c r="R22" s="86">
        <v>2274</v>
      </c>
      <c r="S22" s="86">
        <v>379</v>
      </c>
      <c r="T22" s="86">
        <v>849</v>
      </c>
      <c r="U22" s="86">
        <v>952</v>
      </c>
      <c r="V22" s="88">
        <v>0</v>
      </c>
      <c r="W22" s="88">
        <v>0</v>
      </c>
      <c r="X22" s="87">
        <v>129</v>
      </c>
      <c r="Y22" s="86">
        <v>785</v>
      </c>
      <c r="Z22" s="86">
        <v>3</v>
      </c>
      <c r="AA22" s="89">
        <v>1</v>
      </c>
      <c r="AB22" s="77"/>
      <c r="AC22" s="109"/>
      <c r="AD22" s="108"/>
      <c r="AE22" s="109"/>
      <c r="AF22" s="109"/>
      <c r="AG22" s="109"/>
      <c r="AH22" s="109"/>
      <c r="AI22" s="109"/>
      <c r="AJ22" s="109"/>
      <c r="AK22" s="109"/>
      <c r="AL22" s="109"/>
      <c r="AM22" s="103"/>
      <c r="AN22" s="104"/>
      <c r="AO22" s="110"/>
      <c r="AP22" s="110"/>
      <c r="AQ22" s="110"/>
      <c r="AR22" s="110"/>
      <c r="AS22" s="110"/>
      <c r="AT22" s="110"/>
      <c r="AU22" s="110"/>
      <c r="AV22" s="110"/>
      <c r="AW22" s="100"/>
      <c r="AX22" s="100"/>
      <c r="AY22" s="100"/>
    </row>
    <row r="23" spans="1:51" s="78" customFormat="1" ht="15" customHeight="1">
      <c r="A23" s="75"/>
      <c r="B23" s="76" t="s">
        <v>3</v>
      </c>
      <c r="C23" s="73">
        <f>SUM(C24:C25)</f>
        <v>20819</v>
      </c>
      <c r="D23" s="73">
        <f>SUM(D24:D25)</f>
        <v>20801</v>
      </c>
      <c r="E23" s="73">
        <f aca="true" t="shared" si="11" ref="E23:M23">SUM(E24:E25)</f>
        <v>694</v>
      </c>
      <c r="F23" s="73">
        <f t="shared" si="11"/>
        <v>118</v>
      </c>
      <c r="G23" s="73">
        <f t="shared" si="11"/>
        <v>2429</v>
      </c>
      <c r="H23" s="73">
        <f t="shared" si="11"/>
        <v>498</v>
      </c>
      <c r="I23" s="73">
        <f t="shared" si="11"/>
        <v>1315</v>
      </c>
      <c r="J23" s="73">
        <f t="shared" si="11"/>
        <v>216</v>
      </c>
      <c r="K23" s="73">
        <f t="shared" si="11"/>
        <v>1610</v>
      </c>
      <c r="L23" s="73">
        <f t="shared" si="11"/>
        <v>405</v>
      </c>
      <c r="M23" s="73">
        <f t="shared" si="11"/>
        <v>29</v>
      </c>
      <c r="N23" s="75"/>
      <c r="O23" s="76" t="s">
        <v>3</v>
      </c>
      <c r="P23" s="73">
        <f aca="true" t="shared" si="12" ref="P23:AA23">SUM(P24:P25)</f>
        <v>1533</v>
      </c>
      <c r="Q23" s="73">
        <f t="shared" si="12"/>
        <v>531</v>
      </c>
      <c r="R23" s="73">
        <f t="shared" si="12"/>
        <v>4604</v>
      </c>
      <c r="S23" s="73">
        <f t="shared" si="12"/>
        <v>1198</v>
      </c>
      <c r="T23" s="73">
        <f t="shared" si="12"/>
        <v>2454</v>
      </c>
      <c r="U23" s="73">
        <f t="shared" si="12"/>
        <v>1460</v>
      </c>
      <c r="V23" s="73">
        <f t="shared" si="12"/>
        <v>0</v>
      </c>
      <c r="W23" s="73">
        <f t="shared" si="12"/>
        <v>2</v>
      </c>
      <c r="X23" s="73">
        <f t="shared" si="12"/>
        <v>714</v>
      </c>
      <c r="Y23" s="73">
        <f t="shared" si="12"/>
        <v>986</v>
      </c>
      <c r="Z23" s="73">
        <f t="shared" si="12"/>
        <v>5</v>
      </c>
      <c r="AA23" s="74">
        <f t="shared" si="12"/>
        <v>18</v>
      </c>
      <c r="AB23" s="77"/>
      <c r="AC23" s="108"/>
      <c r="AD23" s="108"/>
      <c r="AE23" s="109"/>
      <c r="AF23" s="109"/>
      <c r="AG23" s="109"/>
      <c r="AH23" s="109"/>
      <c r="AI23" s="109"/>
      <c r="AJ23" s="109"/>
      <c r="AK23" s="109"/>
      <c r="AL23" s="109"/>
      <c r="AM23" s="102"/>
      <c r="AN23" s="104"/>
      <c r="AO23" s="110"/>
      <c r="AP23" s="110"/>
      <c r="AQ23" s="110"/>
      <c r="AR23" s="110"/>
      <c r="AS23" s="110"/>
      <c r="AT23" s="110"/>
      <c r="AU23" s="110"/>
      <c r="AV23" s="110"/>
      <c r="AW23" s="100"/>
      <c r="AX23" s="100"/>
      <c r="AY23" s="100"/>
    </row>
    <row r="24" spans="1:51" s="78" customFormat="1" ht="15" customHeight="1">
      <c r="A24" s="79" t="s">
        <v>31</v>
      </c>
      <c r="B24" s="76" t="s">
        <v>4</v>
      </c>
      <c r="C24" s="80">
        <f>SUM(E24:AA24)</f>
        <v>9709</v>
      </c>
      <c r="D24" s="80">
        <f>SUM(E24:Z24)</f>
        <v>9702</v>
      </c>
      <c r="E24" s="81">
        <v>465</v>
      </c>
      <c r="F24" s="81">
        <v>82</v>
      </c>
      <c r="G24" s="81">
        <v>1193</v>
      </c>
      <c r="H24" s="81">
        <v>241</v>
      </c>
      <c r="I24" s="81">
        <v>593</v>
      </c>
      <c r="J24" s="81">
        <v>86</v>
      </c>
      <c r="K24" s="81">
        <v>823</v>
      </c>
      <c r="L24" s="81">
        <v>246</v>
      </c>
      <c r="M24" s="80">
        <v>20</v>
      </c>
      <c r="N24" s="79" t="s">
        <v>31</v>
      </c>
      <c r="O24" s="76" t="s">
        <v>4</v>
      </c>
      <c r="P24" s="81">
        <v>637</v>
      </c>
      <c r="Q24" s="80">
        <v>276</v>
      </c>
      <c r="R24" s="81">
        <v>1736</v>
      </c>
      <c r="S24" s="81">
        <v>560</v>
      </c>
      <c r="T24" s="81">
        <v>1238</v>
      </c>
      <c r="U24" s="81">
        <v>797</v>
      </c>
      <c r="V24" s="81">
        <v>0</v>
      </c>
      <c r="W24" s="81">
        <v>1</v>
      </c>
      <c r="X24" s="81">
        <v>171</v>
      </c>
      <c r="Y24" s="81">
        <v>536</v>
      </c>
      <c r="Z24" s="81">
        <v>1</v>
      </c>
      <c r="AA24" s="83">
        <v>7</v>
      </c>
      <c r="AB24" s="77"/>
      <c r="AC24" s="109"/>
      <c r="AD24" s="108"/>
      <c r="AE24" s="109"/>
      <c r="AF24" s="109"/>
      <c r="AG24" s="109"/>
      <c r="AH24" s="109"/>
      <c r="AI24" s="109"/>
      <c r="AJ24" s="109"/>
      <c r="AK24" s="109"/>
      <c r="AL24" s="109"/>
      <c r="AM24" s="102"/>
      <c r="AN24" s="104"/>
      <c r="AO24" s="110"/>
      <c r="AP24" s="110"/>
      <c r="AQ24" s="110"/>
      <c r="AR24" s="110"/>
      <c r="AS24" s="110"/>
      <c r="AT24" s="110"/>
      <c r="AU24" s="110"/>
      <c r="AV24" s="110"/>
      <c r="AW24" s="100"/>
      <c r="AX24" s="100"/>
      <c r="AY24" s="100"/>
    </row>
    <row r="25" spans="1:51" s="78" customFormat="1" ht="15" customHeight="1">
      <c r="A25" s="84"/>
      <c r="B25" s="85" t="s">
        <v>5</v>
      </c>
      <c r="C25" s="80">
        <f>SUM(E25:AA25)</f>
        <v>11110</v>
      </c>
      <c r="D25" s="80">
        <f>SUM(E25:Z25)</f>
        <v>11099</v>
      </c>
      <c r="E25" s="86">
        <v>229</v>
      </c>
      <c r="F25" s="86">
        <v>36</v>
      </c>
      <c r="G25" s="86">
        <v>1236</v>
      </c>
      <c r="H25" s="86">
        <v>257</v>
      </c>
      <c r="I25" s="86">
        <v>722</v>
      </c>
      <c r="J25" s="86">
        <v>130</v>
      </c>
      <c r="K25" s="86">
        <v>787</v>
      </c>
      <c r="L25" s="86">
        <v>159</v>
      </c>
      <c r="M25" s="87">
        <v>9</v>
      </c>
      <c r="N25" s="84"/>
      <c r="O25" s="85" t="s">
        <v>5</v>
      </c>
      <c r="P25" s="86">
        <v>896</v>
      </c>
      <c r="Q25" s="87">
        <v>255</v>
      </c>
      <c r="R25" s="86">
        <v>2868</v>
      </c>
      <c r="S25" s="86">
        <v>638</v>
      </c>
      <c r="T25" s="86">
        <v>1216</v>
      </c>
      <c r="U25" s="86">
        <v>663</v>
      </c>
      <c r="V25" s="86">
        <v>0</v>
      </c>
      <c r="W25" s="86">
        <v>1</v>
      </c>
      <c r="X25" s="86">
        <v>543</v>
      </c>
      <c r="Y25" s="86">
        <v>450</v>
      </c>
      <c r="Z25" s="86">
        <v>4</v>
      </c>
      <c r="AA25" s="89">
        <v>11</v>
      </c>
      <c r="AB25" s="77"/>
      <c r="AC25" s="109"/>
      <c r="AD25" s="108"/>
      <c r="AE25" s="109"/>
      <c r="AF25" s="109"/>
      <c r="AG25" s="109"/>
      <c r="AH25" s="109"/>
      <c r="AI25" s="109"/>
      <c r="AJ25" s="109"/>
      <c r="AK25" s="109"/>
      <c r="AL25" s="109"/>
      <c r="AM25" s="105"/>
      <c r="AN25" s="104"/>
      <c r="AO25" s="110"/>
      <c r="AP25" s="110"/>
      <c r="AQ25" s="110"/>
      <c r="AR25" s="110"/>
      <c r="AS25" s="110"/>
      <c r="AT25" s="110"/>
      <c r="AU25" s="110"/>
      <c r="AV25" s="110"/>
      <c r="AW25" s="100"/>
      <c r="AX25" s="100"/>
      <c r="AY25" s="100"/>
    </row>
    <row r="26" spans="1:51" s="78" customFormat="1" ht="15" customHeight="1">
      <c r="A26" s="75"/>
      <c r="B26" s="76" t="s">
        <v>3</v>
      </c>
      <c r="C26" s="73">
        <f>SUM(C27:C28)</f>
        <v>21704</v>
      </c>
      <c r="D26" s="73">
        <f>SUM(D27:D28)</f>
        <v>21645</v>
      </c>
      <c r="E26" s="73">
        <f aca="true" t="shared" si="13" ref="E26:M26">SUM(E27:E28)</f>
        <v>407</v>
      </c>
      <c r="F26" s="73">
        <f t="shared" si="13"/>
        <v>97</v>
      </c>
      <c r="G26" s="73">
        <f t="shared" si="13"/>
        <v>2498</v>
      </c>
      <c r="H26" s="73">
        <f t="shared" si="13"/>
        <v>636</v>
      </c>
      <c r="I26" s="73">
        <f t="shared" si="13"/>
        <v>894</v>
      </c>
      <c r="J26" s="73">
        <f t="shared" si="13"/>
        <v>169</v>
      </c>
      <c r="K26" s="73">
        <f t="shared" si="13"/>
        <v>1695</v>
      </c>
      <c r="L26" s="73">
        <f t="shared" si="13"/>
        <v>445</v>
      </c>
      <c r="M26" s="73">
        <f t="shared" si="13"/>
        <v>33</v>
      </c>
      <c r="N26" s="75"/>
      <c r="O26" s="76" t="s">
        <v>3</v>
      </c>
      <c r="P26" s="73">
        <f aca="true" t="shared" si="14" ref="P26:AA26">SUM(P27:P28)</f>
        <v>1421</v>
      </c>
      <c r="Q26" s="73">
        <f t="shared" si="14"/>
        <v>619</v>
      </c>
      <c r="R26" s="73">
        <f t="shared" si="14"/>
        <v>4618</v>
      </c>
      <c r="S26" s="73">
        <f>SUM(S27:S28)</f>
        <v>1221</v>
      </c>
      <c r="T26" s="73">
        <f t="shared" si="14"/>
        <v>2828</v>
      </c>
      <c r="U26" s="73">
        <f t="shared" si="14"/>
        <v>1306</v>
      </c>
      <c r="V26" s="73">
        <f t="shared" si="14"/>
        <v>11</v>
      </c>
      <c r="W26" s="73">
        <f t="shared" si="14"/>
        <v>3</v>
      </c>
      <c r="X26" s="73">
        <f t="shared" si="14"/>
        <v>2054</v>
      </c>
      <c r="Y26" s="73">
        <f t="shared" si="14"/>
        <v>670</v>
      </c>
      <c r="Z26" s="73">
        <f t="shared" si="14"/>
        <v>20</v>
      </c>
      <c r="AA26" s="74">
        <f t="shared" si="14"/>
        <v>59</v>
      </c>
      <c r="AB26" s="77"/>
      <c r="AC26" s="108"/>
      <c r="AD26" s="108"/>
      <c r="AE26" s="109"/>
      <c r="AF26" s="109"/>
      <c r="AG26" s="109"/>
      <c r="AH26" s="109"/>
      <c r="AI26" s="109"/>
      <c r="AJ26" s="109"/>
      <c r="AK26" s="109"/>
      <c r="AL26" s="109"/>
      <c r="AM26" s="105"/>
      <c r="AN26" s="105"/>
      <c r="AO26" s="111"/>
      <c r="AP26" s="111"/>
      <c r="AQ26" s="111"/>
      <c r="AR26" s="111"/>
      <c r="AS26" s="111"/>
      <c r="AT26" s="111"/>
      <c r="AU26" s="111"/>
      <c r="AV26" s="112"/>
      <c r="AW26" s="100"/>
      <c r="AX26" s="100"/>
      <c r="AY26" s="100"/>
    </row>
    <row r="27" spans="1:51" s="78" customFormat="1" ht="15" customHeight="1">
      <c r="A27" s="79" t="s">
        <v>32</v>
      </c>
      <c r="B27" s="76" t="s">
        <v>4</v>
      </c>
      <c r="C27" s="80">
        <f>SUM(E27:AA27)</f>
        <v>10313</v>
      </c>
      <c r="D27" s="80">
        <f>SUM(E27:Z27)</f>
        <v>10301</v>
      </c>
      <c r="E27" s="81">
        <v>281</v>
      </c>
      <c r="F27" s="81">
        <v>64</v>
      </c>
      <c r="G27" s="81">
        <v>1349</v>
      </c>
      <c r="H27" s="81">
        <v>361</v>
      </c>
      <c r="I27" s="81">
        <v>418</v>
      </c>
      <c r="J27" s="81">
        <v>73</v>
      </c>
      <c r="K27" s="81">
        <v>956</v>
      </c>
      <c r="L27" s="81">
        <v>284</v>
      </c>
      <c r="M27" s="80">
        <v>25</v>
      </c>
      <c r="N27" s="79" t="s">
        <v>32</v>
      </c>
      <c r="O27" s="76" t="s">
        <v>4</v>
      </c>
      <c r="P27" s="81">
        <v>723</v>
      </c>
      <c r="Q27" s="80">
        <v>362</v>
      </c>
      <c r="R27" s="81">
        <v>1685</v>
      </c>
      <c r="S27" s="81">
        <v>595</v>
      </c>
      <c r="T27" s="81">
        <v>1464</v>
      </c>
      <c r="U27" s="81">
        <v>756</v>
      </c>
      <c r="V27" s="81">
        <v>3</v>
      </c>
      <c r="W27" s="81">
        <v>1</v>
      </c>
      <c r="X27" s="81">
        <v>593</v>
      </c>
      <c r="Y27" s="81">
        <v>300</v>
      </c>
      <c r="Z27" s="81">
        <v>8</v>
      </c>
      <c r="AA27" s="83">
        <v>12</v>
      </c>
      <c r="AB27" s="77"/>
      <c r="AC27" s="109"/>
      <c r="AD27" s="108"/>
      <c r="AE27" s="109"/>
      <c r="AF27" s="109"/>
      <c r="AG27" s="109"/>
      <c r="AH27" s="109"/>
      <c r="AI27" s="109"/>
      <c r="AJ27" s="109"/>
      <c r="AK27" s="109"/>
      <c r="AL27" s="109"/>
      <c r="AM27" s="105"/>
      <c r="AN27" s="105"/>
      <c r="AO27" s="110"/>
      <c r="AP27" s="110"/>
      <c r="AQ27" s="110"/>
      <c r="AR27" s="110"/>
      <c r="AS27" s="110"/>
      <c r="AT27" s="110"/>
      <c r="AU27" s="110"/>
      <c r="AV27" s="110"/>
      <c r="AW27" s="100"/>
      <c r="AX27" s="100"/>
      <c r="AY27" s="100"/>
    </row>
    <row r="28" spans="1:51" s="78" customFormat="1" ht="15" customHeight="1">
      <c r="A28" s="84"/>
      <c r="B28" s="85" t="s">
        <v>5</v>
      </c>
      <c r="C28" s="80">
        <f>SUM(E28:AA28)</f>
        <v>11391</v>
      </c>
      <c r="D28" s="80">
        <f>SUM(E28:Z28)</f>
        <v>11344</v>
      </c>
      <c r="E28" s="86">
        <v>126</v>
      </c>
      <c r="F28" s="86">
        <v>33</v>
      </c>
      <c r="G28" s="86">
        <v>1149</v>
      </c>
      <c r="H28" s="86">
        <v>275</v>
      </c>
      <c r="I28" s="86">
        <v>476</v>
      </c>
      <c r="J28" s="86">
        <v>96</v>
      </c>
      <c r="K28" s="86">
        <v>739</v>
      </c>
      <c r="L28" s="86">
        <v>161</v>
      </c>
      <c r="M28" s="87">
        <v>8</v>
      </c>
      <c r="N28" s="84"/>
      <c r="O28" s="85" t="s">
        <v>5</v>
      </c>
      <c r="P28" s="86">
        <v>698</v>
      </c>
      <c r="Q28" s="87">
        <v>257</v>
      </c>
      <c r="R28" s="86">
        <v>2933</v>
      </c>
      <c r="S28" s="86">
        <v>626</v>
      </c>
      <c r="T28" s="86">
        <v>1364</v>
      </c>
      <c r="U28" s="86">
        <v>550</v>
      </c>
      <c r="V28" s="86">
        <v>8</v>
      </c>
      <c r="W28" s="86">
        <v>2</v>
      </c>
      <c r="X28" s="86">
        <v>1461</v>
      </c>
      <c r="Y28" s="86">
        <v>370</v>
      </c>
      <c r="Z28" s="86">
        <v>12</v>
      </c>
      <c r="AA28" s="89">
        <v>47</v>
      </c>
      <c r="AB28" s="77"/>
      <c r="AC28" s="109"/>
      <c r="AD28" s="108"/>
      <c r="AE28" s="109"/>
      <c r="AF28" s="109"/>
      <c r="AG28" s="109"/>
      <c r="AH28" s="109"/>
      <c r="AI28" s="109"/>
      <c r="AJ28" s="109"/>
      <c r="AK28" s="109"/>
      <c r="AL28" s="109"/>
      <c r="AM28" s="105"/>
      <c r="AN28" s="105"/>
      <c r="AO28" s="110"/>
      <c r="AP28" s="110"/>
      <c r="AQ28" s="110"/>
      <c r="AR28" s="110"/>
      <c r="AS28" s="110"/>
      <c r="AT28" s="110"/>
      <c r="AU28" s="110"/>
      <c r="AV28" s="110"/>
      <c r="AW28" s="100"/>
      <c r="AX28" s="100"/>
      <c r="AY28" s="100"/>
    </row>
    <row r="29" spans="1:51" s="78" customFormat="1" ht="15" customHeight="1">
      <c r="A29" s="75"/>
      <c r="B29" s="76" t="s">
        <v>3</v>
      </c>
      <c r="C29" s="73">
        <f>SUM(C30:C31)</f>
        <v>21405</v>
      </c>
      <c r="D29" s="73">
        <f>SUM(D30:D31)</f>
        <v>21261</v>
      </c>
      <c r="E29" s="73">
        <f aca="true" t="shared" si="15" ref="E29:M29">SUM(E30:E31)</f>
        <v>333</v>
      </c>
      <c r="F29" s="73">
        <f t="shared" si="15"/>
        <v>71</v>
      </c>
      <c r="G29" s="73">
        <f t="shared" si="15"/>
        <v>2539</v>
      </c>
      <c r="H29" s="73">
        <f t="shared" si="15"/>
        <v>502</v>
      </c>
      <c r="I29" s="73">
        <f t="shared" si="15"/>
        <v>763</v>
      </c>
      <c r="J29" s="73">
        <f t="shared" si="15"/>
        <v>159</v>
      </c>
      <c r="K29" s="73">
        <f t="shared" si="15"/>
        <v>1602</v>
      </c>
      <c r="L29" s="73">
        <f t="shared" si="15"/>
        <v>280</v>
      </c>
      <c r="M29" s="73">
        <f t="shared" si="15"/>
        <v>27</v>
      </c>
      <c r="N29" s="75"/>
      <c r="O29" s="76" t="s">
        <v>3</v>
      </c>
      <c r="P29" s="73">
        <f aca="true" t="shared" si="16" ref="P29:AA29">SUM(P30:P31)</f>
        <v>1402</v>
      </c>
      <c r="Q29" s="73">
        <f t="shared" si="16"/>
        <v>416</v>
      </c>
      <c r="R29" s="73">
        <f t="shared" si="16"/>
        <v>3967</v>
      </c>
      <c r="S29" s="73">
        <f t="shared" si="16"/>
        <v>776</v>
      </c>
      <c r="T29" s="73">
        <f t="shared" si="16"/>
        <v>1602</v>
      </c>
      <c r="U29" s="73">
        <f t="shared" si="16"/>
        <v>960</v>
      </c>
      <c r="V29" s="73">
        <f t="shared" si="16"/>
        <v>63</v>
      </c>
      <c r="W29" s="73">
        <f t="shared" si="16"/>
        <v>65</v>
      </c>
      <c r="X29" s="73">
        <f t="shared" si="16"/>
        <v>4902</v>
      </c>
      <c r="Y29" s="73">
        <f t="shared" si="16"/>
        <v>801</v>
      </c>
      <c r="Z29" s="73">
        <f t="shared" si="16"/>
        <v>31</v>
      </c>
      <c r="AA29" s="74">
        <f t="shared" si="16"/>
        <v>144</v>
      </c>
      <c r="AB29" s="77"/>
      <c r="AC29" s="108"/>
      <c r="AD29" s="108"/>
      <c r="AE29" s="109"/>
      <c r="AF29" s="109"/>
      <c r="AG29" s="109"/>
      <c r="AH29" s="109"/>
      <c r="AI29" s="109"/>
      <c r="AJ29" s="109"/>
      <c r="AK29" s="109"/>
      <c r="AL29" s="109"/>
      <c r="AM29" s="105"/>
      <c r="AN29" s="105"/>
      <c r="AO29" s="110"/>
      <c r="AP29" s="110"/>
      <c r="AQ29" s="110"/>
      <c r="AR29" s="110"/>
      <c r="AS29" s="110"/>
      <c r="AT29" s="110"/>
      <c r="AU29" s="110"/>
      <c r="AV29" s="110"/>
      <c r="AW29" s="100"/>
      <c r="AX29" s="100"/>
      <c r="AY29" s="100"/>
    </row>
    <row r="30" spans="1:51" s="78" customFormat="1" ht="15" customHeight="1">
      <c r="A30" s="79" t="s">
        <v>33</v>
      </c>
      <c r="B30" s="76" t="s">
        <v>4</v>
      </c>
      <c r="C30" s="80">
        <f>SUM(E30:AA30)</f>
        <v>10256</v>
      </c>
      <c r="D30" s="80">
        <f>SUM(E30:Z30)</f>
        <v>10239</v>
      </c>
      <c r="E30" s="81">
        <v>261</v>
      </c>
      <c r="F30" s="81">
        <v>55</v>
      </c>
      <c r="G30" s="81">
        <v>1515</v>
      </c>
      <c r="H30" s="81">
        <v>310</v>
      </c>
      <c r="I30" s="81">
        <v>367</v>
      </c>
      <c r="J30" s="81">
        <v>84</v>
      </c>
      <c r="K30" s="81">
        <v>896</v>
      </c>
      <c r="L30" s="81">
        <v>179</v>
      </c>
      <c r="M30" s="80">
        <v>18</v>
      </c>
      <c r="N30" s="79" t="s">
        <v>33</v>
      </c>
      <c r="O30" s="76" t="s">
        <v>4</v>
      </c>
      <c r="P30" s="81">
        <v>802</v>
      </c>
      <c r="Q30" s="80">
        <v>272</v>
      </c>
      <c r="R30" s="81">
        <v>1571</v>
      </c>
      <c r="S30" s="81">
        <v>380</v>
      </c>
      <c r="T30" s="81">
        <v>807</v>
      </c>
      <c r="U30" s="81">
        <v>610</v>
      </c>
      <c r="V30" s="81">
        <v>13</v>
      </c>
      <c r="W30" s="81">
        <v>28</v>
      </c>
      <c r="X30" s="81">
        <v>1784</v>
      </c>
      <c r="Y30" s="81">
        <v>274</v>
      </c>
      <c r="Z30" s="81">
        <v>13</v>
      </c>
      <c r="AA30" s="83">
        <v>17</v>
      </c>
      <c r="AB30" s="77"/>
      <c r="AC30" s="109"/>
      <c r="AD30" s="108"/>
      <c r="AE30" s="109"/>
      <c r="AF30" s="109"/>
      <c r="AG30" s="109"/>
      <c r="AH30" s="109"/>
      <c r="AI30" s="109"/>
      <c r="AJ30" s="109"/>
      <c r="AK30" s="109"/>
      <c r="AL30" s="109"/>
      <c r="AM30" s="105"/>
      <c r="AN30" s="105"/>
      <c r="AO30" s="110"/>
      <c r="AP30" s="110"/>
      <c r="AQ30" s="110"/>
      <c r="AR30" s="110"/>
      <c r="AS30" s="110"/>
      <c r="AT30" s="110"/>
      <c r="AU30" s="110"/>
      <c r="AV30" s="110"/>
      <c r="AW30" s="100"/>
      <c r="AX30" s="100"/>
      <c r="AY30" s="100"/>
    </row>
    <row r="31" spans="1:51" s="78" customFormat="1" ht="15" customHeight="1">
      <c r="A31" s="84"/>
      <c r="B31" s="85" t="s">
        <v>5</v>
      </c>
      <c r="C31" s="80">
        <f>SUM(E31:AA31)</f>
        <v>11149</v>
      </c>
      <c r="D31" s="80">
        <f>SUM(E31:Z31)</f>
        <v>11022</v>
      </c>
      <c r="E31" s="86">
        <v>72</v>
      </c>
      <c r="F31" s="86">
        <v>16</v>
      </c>
      <c r="G31" s="86">
        <v>1024</v>
      </c>
      <c r="H31" s="86">
        <v>192</v>
      </c>
      <c r="I31" s="86">
        <v>396</v>
      </c>
      <c r="J31" s="86">
        <v>75</v>
      </c>
      <c r="K31" s="86">
        <v>706</v>
      </c>
      <c r="L31" s="86">
        <v>101</v>
      </c>
      <c r="M31" s="87">
        <v>9</v>
      </c>
      <c r="N31" s="84"/>
      <c r="O31" s="85" t="s">
        <v>5</v>
      </c>
      <c r="P31" s="86">
        <v>600</v>
      </c>
      <c r="Q31" s="87">
        <v>144</v>
      </c>
      <c r="R31" s="86">
        <v>2396</v>
      </c>
      <c r="S31" s="86">
        <v>396</v>
      </c>
      <c r="T31" s="86">
        <v>795</v>
      </c>
      <c r="U31" s="86">
        <v>350</v>
      </c>
      <c r="V31" s="86">
        <v>50</v>
      </c>
      <c r="W31" s="86">
        <v>37</v>
      </c>
      <c r="X31" s="86">
        <v>3118</v>
      </c>
      <c r="Y31" s="86">
        <v>527</v>
      </c>
      <c r="Z31" s="86">
        <v>18</v>
      </c>
      <c r="AA31" s="89">
        <v>127</v>
      </c>
      <c r="AB31" s="77"/>
      <c r="AC31" s="109"/>
      <c r="AD31" s="108"/>
      <c r="AE31" s="109"/>
      <c r="AF31" s="109"/>
      <c r="AG31" s="109"/>
      <c r="AH31" s="109"/>
      <c r="AI31" s="109"/>
      <c r="AJ31" s="109"/>
      <c r="AK31" s="109"/>
      <c r="AL31" s="109"/>
      <c r="AM31" s="105"/>
      <c r="AN31" s="105"/>
      <c r="AO31" s="110"/>
      <c r="AP31" s="110"/>
      <c r="AQ31" s="110"/>
      <c r="AR31" s="110"/>
      <c r="AS31" s="110"/>
      <c r="AT31" s="110"/>
      <c r="AU31" s="110"/>
      <c r="AV31" s="110"/>
      <c r="AW31" s="100"/>
      <c r="AX31" s="100"/>
      <c r="AY31" s="100"/>
    </row>
    <row r="32" spans="1:51" s="78" customFormat="1" ht="15" customHeight="1">
      <c r="A32" s="75"/>
      <c r="B32" s="76" t="s">
        <v>3</v>
      </c>
      <c r="C32" s="73">
        <f>SUM(C33:C34)</f>
        <v>15864</v>
      </c>
      <c r="D32" s="73">
        <f>SUM(D33:D34)</f>
        <v>15655</v>
      </c>
      <c r="E32" s="73">
        <f aca="true" t="shared" si="17" ref="E32:M32">SUM(E33:E34)</f>
        <v>232</v>
      </c>
      <c r="F32" s="73">
        <f t="shared" si="17"/>
        <v>48</v>
      </c>
      <c r="G32" s="73">
        <f t="shared" si="17"/>
        <v>1962</v>
      </c>
      <c r="H32" s="73">
        <f t="shared" si="17"/>
        <v>303</v>
      </c>
      <c r="I32" s="73">
        <f t="shared" si="17"/>
        <v>557</v>
      </c>
      <c r="J32" s="73">
        <f t="shared" si="17"/>
        <v>100</v>
      </c>
      <c r="K32" s="73">
        <f t="shared" si="17"/>
        <v>795</v>
      </c>
      <c r="L32" s="73">
        <f t="shared" si="17"/>
        <v>109</v>
      </c>
      <c r="M32" s="73">
        <f t="shared" si="17"/>
        <v>9</v>
      </c>
      <c r="N32" s="75"/>
      <c r="O32" s="76" t="s">
        <v>3</v>
      </c>
      <c r="P32" s="73">
        <f aca="true" t="shared" si="18" ref="P32:AA32">SUM(P33:P34)</f>
        <v>884</v>
      </c>
      <c r="Q32" s="73">
        <f t="shared" si="18"/>
        <v>242</v>
      </c>
      <c r="R32" s="73">
        <f t="shared" si="18"/>
        <v>2152</v>
      </c>
      <c r="S32" s="73">
        <f t="shared" si="18"/>
        <v>437</v>
      </c>
      <c r="T32" s="73">
        <f t="shared" si="18"/>
        <v>1163</v>
      </c>
      <c r="U32" s="73">
        <f t="shared" si="18"/>
        <v>691</v>
      </c>
      <c r="V32" s="73">
        <f t="shared" si="18"/>
        <v>94</v>
      </c>
      <c r="W32" s="73">
        <f t="shared" si="18"/>
        <v>74</v>
      </c>
      <c r="X32" s="73">
        <f t="shared" si="18"/>
        <v>5063</v>
      </c>
      <c r="Y32" s="73">
        <f t="shared" si="18"/>
        <v>704</v>
      </c>
      <c r="Z32" s="73">
        <f t="shared" si="18"/>
        <v>36</v>
      </c>
      <c r="AA32" s="74">
        <f t="shared" si="18"/>
        <v>209</v>
      </c>
      <c r="AB32" s="77"/>
      <c r="AC32" s="108"/>
      <c r="AD32" s="108"/>
      <c r="AE32" s="109"/>
      <c r="AF32" s="109"/>
      <c r="AG32" s="109"/>
      <c r="AH32" s="109"/>
      <c r="AI32" s="109"/>
      <c r="AJ32" s="109"/>
      <c r="AK32" s="109"/>
      <c r="AL32" s="109"/>
      <c r="AM32" s="105"/>
      <c r="AN32" s="105"/>
      <c r="AO32" s="110"/>
      <c r="AP32" s="110"/>
      <c r="AQ32" s="110"/>
      <c r="AR32" s="110"/>
      <c r="AS32" s="110"/>
      <c r="AT32" s="110"/>
      <c r="AU32" s="110"/>
      <c r="AV32" s="110"/>
      <c r="AW32" s="100"/>
      <c r="AX32" s="100"/>
      <c r="AY32" s="100"/>
    </row>
    <row r="33" spans="1:51" s="78" customFormat="1" ht="15" customHeight="1">
      <c r="A33" s="79" t="s">
        <v>34</v>
      </c>
      <c r="B33" s="76" t="s">
        <v>4</v>
      </c>
      <c r="C33" s="80">
        <f>SUM(E33:AA33)</f>
        <v>7576</v>
      </c>
      <c r="D33" s="80">
        <f>SUM(E33:Z33)</f>
        <v>7544</v>
      </c>
      <c r="E33" s="81">
        <v>192</v>
      </c>
      <c r="F33" s="81">
        <v>36</v>
      </c>
      <c r="G33" s="81">
        <v>1283</v>
      </c>
      <c r="H33" s="81">
        <v>195</v>
      </c>
      <c r="I33" s="81">
        <v>284</v>
      </c>
      <c r="J33" s="81">
        <v>59</v>
      </c>
      <c r="K33" s="81">
        <v>444</v>
      </c>
      <c r="L33" s="81">
        <v>70</v>
      </c>
      <c r="M33" s="80">
        <v>7</v>
      </c>
      <c r="N33" s="79" t="s">
        <v>34</v>
      </c>
      <c r="O33" s="76" t="s">
        <v>4</v>
      </c>
      <c r="P33" s="81">
        <v>501</v>
      </c>
      <c r="Q33" s="80">
        <v>151</v>
      </c>
      <c r="R33" s="81">
        <v>957</v>
      </c>
      <c r="S33" s="81">
        <v>207</v>
      </c>
      <c r="T33" s="81">
        <v>539</v>
      </c>
      <c r="U33" s="81">
        <v>444</v>
      </c>
      <c r="V33" s="81">
        <v>29</v>
      </c>
      <c r="W33" s="81">
        <v>33</v>
      </c>
      <c r="X33" s="81">
        <v>1874</v>
      </c>
      <c r="Y33" s="81">
        <v>230</v>
      </c>
      <c r="Z33" s="81">
        <v>9</v>
      </c>
      <c r="AA33" s="83">
        <v>32</v>
      </c>
      <c r="AB33" s="77"/>
      <c r="AC33" s="109"/>
      <c r="AD33" s="108"/>
      <c r="AE33" s="109"/>
      <c r="AF33" s="109"/>
      <c r="AG33" s="109"/>
      <c r="AH33" s="109"/>
      <c r="AI33" s="109"/>
      <c r="AJ33" s="109"/>
      <c r="AK33" s="109"/>
      <c r="AL33" s="109"/>
      <c r="AM33" s="105"/>
      <c r="AN33" s="105"/>
      <c r="AO33" s="110"/>
      <c r="AP33" s="110"/>
      <c r="AQ33" s="110"/>
      <c r="AR33" s="110"/>
      <c r="AS33" s="110"/>
      <c r="AT33" s="110"/>
      <c r="AU33" s="110"/>
      <c r="AV33" s="110"/>
      <c r="AW33" s="100"/>
      <c r="AX33" s="100"/>
      <c r="AY33" s="100"/>
    </row>
    <row r="34" spans="1:51" s="78" customFormat="1" ht="15" customHeight="1">
      <c r="A34" s="84"/>
      <c r="B34" s="85" t="s">
        <v>5</v>
      </c>
      <c r="C34" s="80">
        <f>SUM(E34:AA34)</f>
        <v>8288</v>
      </c>
      <c r="D34" s="80">
        <f>SUM(E34:Z34)</f>
        <v>8111</v>
      </c>
      <c r="E34" s="86">
        <v>40</v>
      </c>
      <c r="F34" s="86">
        <v>12</v>
      </c>
      <c r="G34" s="86">
        <v>679</v>
      </c>
      <c r="H34" s="86">
        <v>108</v>
      </c>
      <c r="I34" s="86">
        <v>273</v>
      </c>
      <c r="J34" s="86">
        <v>41</v>
      </c>
      <c r="K34" s="86">
        <v>351</v>
      </c>
      <c r="L34" s="86">
        <v>39</v>
      </c>
      <c r="M34" s="87">
        <v>2</v>
      </c>
      <c r="N34" s="84"/>
      <c r="O34" s="85" t="s">
        <v>5</v>
      </c>
      <c r="P34" s="86">
        <v>383</v>
      </c>
      <c r="Q34" s="87">
        <v>91</v>
      </c>
      <c r="R34" s="86">
        <v>1195</v>
      </c>
      <c r="S34" s="86">
        <v>230</v>
      </c>
      <c r="T34" s="86">
        <v>624</v>
      </c>
      <c r="U34" s="86">
        <v>247</v>
      </c>
      <c r="V34" s="86">
        <v>65</v>
      </c>
      <c r="W34" s="86">
        <v>41</v>
      </c>
      <c r="X34" s="86">
        <v>3189</v>
      </c>
      <c r="Y34" s="86">
        <v>474</v>
      </c>
      <c r="Z34" s="86">
        <v>27</v>
      </c>
      <c r="AA34" s="89">
        <v>177</v>
      </c>
      <c r="AB34" s="77"/>
      <c r="AC34" s="109"/>
      <c r="AD34" s="108"/>
      <c r="AE34" s="109"/>
      <c r="AF34" s="109"/>
      <c r="AG34" s="109"/>
      <c r="AH34" s="109"/>
      <c r="AI34" s="109"/>
      <c r="AJ34" s="109"/>
      <c r="AK34" s="109"/>
      <c r="AL34" s="109"/>
      <c r="AM34" s="105"/>
      <c r="AN34" s="105"/>
      <c r="AO34" s="110"/>
      <c r="AP34" s="110"/>
      <c r="AQ34" s="110"/>
      <c r="AR34" s="110"/>
      <c r="AS34" s="110"/>
      <c r="AT34" s="110"/>
      <c r="AU34" s="110"/>
      <c r="AV34" s="110"/>
      <c r="AW34" s="100"/>
      <c r="AX34" s="100"/>
      <c r="AY34" s="100"/>
    </row>
    <row r="35" spans="1:51" s="78" customFormat="1" ht="15" customHeight="1">
      <c r="A35" s="75"/>
      <c r="B35" s="76" t="s">
        <v>3</v>
      </c>
      <c r="C35" s="73">
        <f>SUM(C36:C37)</f>
        <v>9577</v>
      </c>
      <c r="D35" s="73">
        <f>SUM(D36:D37)</f>
        <v>9228</v>
      </c>
      <c r="E35" s="73">
        <f aca="true" t="shared" si="19" ref="E35:M35">SUM(E36:E37)</f>
        <v>92</v>
      </c>
      <c r="F35" s="73">
        <f t="shared" si="19"/>
        <v>17</v>
      </c>
      <c r="G35" s="73">
        <f t="shared" si="19"/>
        <v>971</v>
      </c>
      <c r="H35" s="73">
        <f t="shared" si="19"/>
        <v>125</v>
      </c>
      <c r="I35" s="73">
        <f t="shared" si="19"/>
        <v>442</v>
      </c>
      <c r="J35" s="73">
        <f t="shared" si="19"/>
        <v>59</v>
      </c>
      <c r="K35" s="73">
        <f t="shared" si="19"/>
        <v>109</v>
      </c>
      <c r="L35" s="73">
        <f t="shared" si="19"/>
        <v>16</v>
      </c>
      <c r="M35" s="73">
        <f t="shared" si="19"/>
        <v>1</v>
      </c>
      <c r="N35" s="75"/>
      <c r="O35" s="76" t="s">
        <v>3</v>
      </c>
      <c r="P35" s="73">
        <f aca="true" t="shared" si="20" ref="P35:AA35">SUM(P36:P37)</f>
        <v>532</v>
      </c>
      <c r="Q35" s="73">
        <f t="shared" si="20"/>
        <v>124</v>
      </c>
      <c r="R35" s="73">
        <f t="shared" si="20"/>
        <v>965</v>
      </c>
      <c r="S35" s="73">
        <f t="shared" si="20"/>
        <v>193</v>
      </c>
      <c r="T35" s="73">
        <f t="shared" si="20"/>
        <v>867</v>
      </c>
      <c r="U35" s="73">
        <f t="shared" si="20"/>
        <v>405</v>
      </c>
      <c r="V35" s="73">
        <f t="shared" si="20"/>
        <v>85</v>
      </c>
      <c r="W35" s="73">
        <f t="shared" si="20"/>
        <v>24</v>
      </c>
      <c r="X35" s="73">
        <f t="shared" si="20"/>
        <v>3547</v>
      </c>
      <c r="Y35" s="73">
        <f t="shared" si="20"/>
        <v>578</v>
      </c>
      <c r="Z35" s="73">
        <f t="shared" si="20"/>
        <v>76</v>
      </c>
      <c r="AA35" s="74">
        <f t="shared" si="20"/>
        <v>349</v>
      </c>
      <c r="AB35" s="77"/>
      <c r="AC35" s="108"/>
      <c r="AD35" s="108"/>
      <c r="AE35" s="109"/>
      <c r="AF35" s="109"/>
      <c r="AG35" s="109"/>
      <c r="AH35" s="109"/>
      <c r="AI35" s="109"/>
      <c r="AJ35" s="109"/>
      <c r="AK35" s="109"/>
      <c r="AL35" s="109"/>
      <c r="AM35" s="105"/>
      <c r="AN35" s="105"/>
      <c r="AO35" s="110"/>
      <c r="AP35" s="110"/>
      <c r="AQ35" s="110"/>
      <c r="AR35" s="110"/>
      <c r="AS35" s="110"/>
      <c r="AT35" s="110"/>
      <c r="AU35" s="110"/>
      <c r="AV35" s="110"/>
      <c r="AW35" s="100"/>
      <c r="AX35" s="100"/>
      <c r="AY35" s="100"/>
    </row>
    <row r="36" spans="1:51" s="78" customFormat="1" ht="15" customHeight="1">
      <c r="A36" s="79" t="s">
        <v>35</v>
      </c>
      <c r="B36" s="76" t="s">
        <v>4</v>
      </c>
      <c r="C36" s="80">
        <f>SUM(E36:AA36)</f>
        <v>4600</v>
      </c>
      <c r="D36" s="80">
        <f>SUM(E36:Z36)</f>
        <v>4545</v>
      </c>
      <c r="E36" s="81">
        <v>75</v>
      </c>
      <c r="F36" s="81">
        <v>14</v>
      </c>
      <c r="G36" s="81">
        <v>722</v>
      </c>
      <c r="H36" s="81">
        <v>83</v>
      </c>
      <c r="I36" s="81">
        <v>210</v>
      </c>
      <c r="J36" s="81">
        <v>33</v>
      </c>
      <c r="K36" s="81">
        <v>55</v>
      </c>
      <c r="L36" s="81">
        <v>5</v>
      </c>
      <c r="M36" s="80">
        <v>1</v>
      </c>
      <c r="N36" s="79" t="s">
        <v>35</v>
      </c>
      <c r="O36" s="76" t="s">
        <v>4</v>
      </c>
      <c r="P36" s="81">
        <v>291</v>
      </c>
      <c r="Q36" s="80">
        <v>78</v>
      </c>
      <c r="R36" s="81">
        <v>574</v>
      </c>
      <c r="S36" s="81">
        <v>109</v>
      </c>
      <c r="T36" s="81">
        <v>382</v>
      </c>
      <c r="U36" s="81">
        <v>259</v>
      </c>
      <c r="V36" s="81">
        <v>40</v>
      </c>
      <c r="W36" s="81">
        <v>19</v>
      </c>
      <c r="X36" s="81">
        <v>1363</v>
      </c>
      <c r="Y36" s="81">
        <v>204</v>
      </c>
      <c r="Z36" s="81">
        <v>28</v>
      </c>
      <c r="AA36" s="83">
        <v>55</v>
      </c>
      <c r="AB36" s="77"/>
      <c r="AC36" s="109"/>
      <c r="AD36" s="108"/>
      <c r="AE36" s="109"/>
      <c r="AF36" s="109"/>
      <c r="AG36" s="109"/>
      <c r="AH36" s="109"/>
      <c r="AI36" s="109"/>
      <c r="AJ36" s="109"/>
      <c r="AK36" s="109"/>
      <c r="AL36" s="109"/>
      <c r="AM36" s="105"/>
      <c r="AN36" s="105"/>
      <c r="AO36" s="110"/>
      <c r="AP36" s="110"/>
      <c r="AQ36" s="110"/>
      <c r="AR36" s="110"/>
      <c r="AS36" s="110"/>
      <c r="AT36" s="110"/>
      <c r="AU36" s="110"/>
      <c r="AV36" s="110"/>
      <c r="AW36" s="100"/>
      <c r="AX36" s="100"/>
      <c r="AY36" s="100"/>
    </row>
    <row r="37" spans="1:51" s="78" customFormat="1" ht="15" customHeight="1">
      <c r="A37" s="84"/>
      <c r="B37" s="85" t="s">
        <v>5</v>
      </c>
      <c r="C37" s="80">
        <f>SUM(E37:AA37)</f>
        <v>4977</v>
      </c>
      <c r="D37" s="80">
        <f>SUM(E37:Z37)</f>
        <v>4683</v>
      </c>
      <c r="E37" s="86">
        <v>17</v>
      </c>
      <c r="F37" s="86">
        <v>3</v>
      </c>
      <c r="G37" s="86">
        <v>249</v>
      </c>
      <c r="H37" s="86">
        <v>42</v>
      </c>
      <c r="I37" s="86">
        <v>232</v>
      </c>
      <c r="J37" s="86">
        <v>26</v>
      </c>
      <c r="K37" s="86">
        <v>54</v>
      </c>
      <c r="L37" s="86">
        <v>11</v>
      </c>
      <c r="M37" s="87">
        <v>0</v>
      </c>
      <c r="N37" s="84"/>
      <c r="O37" s="85" t="s">
        <v>5</v>
      </c>
      <c r="P37" s="86">
        <v>241</v>
      </c>
      <c r="Q37" s="87">
        <v>46</v>
      </c>
      <c r="R37" s="86">
        <v>391</v>
      </c>
      <c r="S37" s="86">
        <v>84</v>
      </c>
      <c r="T37" s="86">
        <v>485</v>
      </c>
      <c r="U37" s="86">
        <v>146</v>
      </c>
      <c r="V37" s="86">
        <v>45</v>
      </c>
      <c r="W37" s="86">
        <v>5</v>
      </c>
      <c r="X37" s="86">
        <v>2184</v>
      </c>
      <c r="Y37" s="86">
        <v>374</v>
      </c>
      <c r="Z37" s="86">
        <v>48</v>
      </c>
      <c r="AA37" s="89">
        <v>294</v>
      </c>
      <c r="AB37" s="77"/>
      <c r="AC37" s="109"/>
      <c r="AD37" s="108"/>
      <c r="AE37" s="109"/>
      <c r="AF37" s="109"/>
      <c r="AG37" s="109"/>
      <c r="AH37" s="109"/>
      <c r="AI37" s="109"/>
      <c r="AJ37" s="109"/>
      <c r="AK37" s="109"/>
      <c r="AL37" s="109"/>
      <c r="AM37" s="105"/>
      <c r="AN37" s="105"/>
      <c r="AO37" s="110"/>
      <c r="AP37" s="110"/>
      <c r="AQ37" s="110"/>
      <c r="AR37" s="110"/>
      <c r="AS37" s="110"/>
      <c r="AT37" s="110"/>
      <c r="AU37" s="110"/>
      <c r="AV37" s="110"/>
      <c r="AW37" s="100"/>
      <c r="AX37" s="100"/>
      <c r="AY37" s="100"/>
    </row>
    <row r="38" spans="1:51" s="78" customFormat="1" ht="15" customHeight="1">
      <c r="A38" s="75"/>
      <c r="B38" s="76" t="s">
        <v>3</v>
      </c>
      <c r="C38" s="73">
        <f>SUM(C39:C40)</f>
        <v>8410</v>
      </c>
      <c r="D38" s="73">
        <f>SUM(D39:D40)</f>
        <v>7592</v>
      </c>
      <c r="E38" s="73">
        <f aca="true" t="shared" si="21" ref="E38:M38">SUM(E39:E40)</f>
        <v>41</v>
      </c>
      <c r="F38" s="73">
        <f t="shared" si="21"/>
        <v>5</v>
      </c>
      <c r="G38" s="73">
        <f t="shared" si="21"/>
        <v>554</v>
      </c>
      <c r="H38" s="73">
        <f t="shared" si="21"/>
        <v>86</v>
      </c>
      <c r="I38" s="73">
        <f t="shared" si="21"/>
        <v>242</v>
      </c>
      <c r="J38" s="73">
        <f t="shared" si="21"/>
        <v>38</v>
      </c>
      <c r="K38" s="73">
        <f t="shared" si="21"/>
        <v>12</v>
      </c>
      <c r="L38" s="73">
        <f t="shared" si="21"/>
        <v>0</v>
      </c>
      <c r="M38" s="73">
        <f t="shared" si="21"/>
        <v>1</v>
      </c>
      <c r="N38" s="75"/>
      <c r="O38" s="76" t="s">
        <v>3</v>
      </c>
      <c r="P38" s="73">
        <f aca="true" t="shared" si="22" ref="P38:AA38">SUM(P39:P40)</f>
        <v>387</v>
      </c>
      <c r="Q38" s="73">
        <f t="shared" si="22"/>
        <v>66</v>
      </c>
      <c r="R38" s="73">
        <f t="shared" si="22"/>
        <v>554</v>
      </c>
      <c r="S38" s="73">
        <f t="shared" si="22"/>
        <v>110</v>
      </c>
      <c r="T38" s="73">
        <f t="shared" si="22"/>
        <v>625</v>
      </c>
      <c r="U38" s="73">
        <f t="shared" si="22"/>
        <v>220</v>
      </c>
      <c r="V38" s="73">
        <f t="shared" si="22"/>
        <v>71</v>
      </c>
      <c r="W38" s="73">
        <f t="shared" si="22"/>
        <v>23</v>
      </c>
      <c r="X38" s="73">
        <f t="shared" si="22"/>
        <v>3414</v>
      </c>
      <c r="Y38" s="73">
        <f t="shared" si="22"/>
        <v>973</v>
      </c>
      <c r="Z38" s="73">
        <f t="shared" si="22"/>
        <v>170</v>
      </c>
      <c r="AA38" s="74">
        <f t="shared" si="22"/>
        <v>818</v>
      </c>
      <c r="AB38" s="77"/>
      <c r="AC38" s="108"/>
      <c r="AD38" s="108"/>
      <c r="AE38" s="109"/>
      <c r="AF38" s="109"/>
      <c r="AG38" s="109"/>
      <c r="AH38" s="109"/>
      <c r="AI38" s="109"/>
      <c r="AJ38" s="109"/>
      <c r="AK38" s="109"/>
      <c r="AL38" s="109"/>
      <c r="AM38" s="105"/>
      <c r="AN38" s="105"/>
      <c r="AO38" s="110"/>
      <c r="AP38" s="110"/>
      <c r="AQ38" s="110"/>
      <c r="AR38" s="110"/>
      <c r="AS38" s="110"/>
      <c r="AT38" s="110"/>
      <c r="AU38" s="110"/>
      <c r="AV38" s="110"/>
      <c r="AW38" s="100"/>
      <c r="AX38" s="100"/>
      <c r="AY38" s="100"/>
    </row>
    <row r="39" spans="1:51" s="78" customFormat="1" ht="15" customHeight="1">
      <c r="A39" s="79" t="s">
        <v>36</v>
      </c>
      <c r="B39" s="76" t="s">
        <v>4</v>
      </c>
      <c r="C39" s="80">
        <f>SUM(E39:AA39)</f>
        <v>3869</v>
      </c>
      <c r="D39" s="80">
        <f>SUM(E39:Z39)</f>
        <v>3731</v>
      </c>
      <c r="E39" s="81">
        <v>39</v>
      </c>
      <c r="F39" s="81">
        <v>5</v>
      </c>
      <c r="G39" s="81">
        <v>432</v>
      </c>
      <c r="H39" s="81">
        <v>63</v>
      </c>
      <c r="I39" s="81">
        <v>124</v>
      </c>
      <c r="J39" s="81">
        <v>21</v>
      </c>
      <c r="K39" s="81">
        <v>5</v>
      </c>
      <c r="L39" s="81">
        <v>0</v>
      </c>
      <c r="M39" s="80">
        <v>1</v>
      </c>
      <c r="N39" s="79" t="s">
        <v>36</v>
      </c>
      <c r="O39" s="76" t="s">
        <v>4</v>
      </c>
      <c r="P39" s="81">
        <v>214</v>
      </c>
      <c r="Q39" s="80">
        <v>39</v>
      </c>
      <c r="R39" s="81">
        <v>385</v>
      </c>
      <c r="S39" s="81">
        <v>65</v>
      </c>
      <c r="T39" s="81">
        <v>244</v>
      </c>
      <c r="U39" s="81">
        <v>129</v>
      </c>
      <c r="V39" s="81">
        <v>35</v>
      </c>
      <c r="W39" s="81">
        <v>12</v>
      </c>
      <c r="X39" s="81">
        <v>1428</v>
      </c>
      <c r="Y39" s="81">
        <v>410</v>
      </c>
      <c r="Z39" s="81">
        <v>80</v>
      </c>
      <c r="AA39" s="83">
        <v>138</v>
      </c>
      <c r="AB39" s="77"/>
      <c r="AC39" s="109"/>
      <c r="AD39" s="108"/>
      <c r="AE39" s="109"/>
      <c r="AF39" s="109"/>
      <c r="AG39" s="109"/>
      <c r="AH39" s="109"/>
      <c r="AI39" s="109"/>
      <c r="AJ39" s="109"/>
      <c r="AK39" s="109"/>
      <c r="AL39" s="109"/>
      <c r="AM39" s="103"/>
      <c r="AN39" s="104"/>
      <c r="AO39" s="110"/>
      <c r="AP39" s="110"/>
      <c r="AQ39" s="110"/>
      <c r="AR39" s="110"/>
      <c r="AS39" s="110"/>
      <c r="AT39" s="110"/>
      <c r="AU39" s="110"/>
      <c r="AV39" s="110"/>
      <c r="AW39" s="100"/>
      <c r="AX39" s="100"/>
      <c r="AY39" s="100"/>
    </row>
    <row r="40" spans="1:51" s="78" customFormat="1" ht="15" customHeight="1">
      <c r="A40" s="84"/>
      <c r="B40" s="85" t="s">
        <v>5</v>
      </c>
      <c r="C40" s="80">
        <f>SUM(E40:AA40)</f>
        <v>4541</v>
      </c>
      <c r="D40" s="90">
        <f>SUM(E40:Z40)</f>
        <v>3861</v>
      </c>
      <c r="E40" s="86">
        <v>2</v>
      </c>
      <c r="F40" s="86">
        <v>0</v>
      </c>
      <c r="G40" s="86">
        <v>122</v>
      </c>
      <c r="H40" s="86">
        <v>23</v>
      </c>
      <c r="I40" s="86">
        <v>118</v>
      </c>
      <c r="J40" s="86">
        <v>17</v>
      </c>
      <c r="K40" s="86">
        <v>7</v>
      </c>
      <c r="L40" s="86">
        <v>0</v>
      </c>
      <c r="M40" s="87">
        <v>0</v>
      </c>
      <c r="N40" s="84"/>
      <c r="O40" s="85" t="s">
        <v>5</v>
      </c>
      <c r="P40" s="86">
        <v>173</v>
      </c>
      <c r="Q40" s="87">
        <v>27</v>
      </c>
      <c r="R40" s="86">
        <v>169</v>
      </c>
      <c r="S40" s="86">
        <v>45</v>
      </c>
      <c r="T40" s="86">
        <v>381</v>
      </c>
      <c r="U40" s="86">
        <v>91</v>
      </c>
      <c r="V40" s="86">
        <v>36</v>
      </c>
      <c r="W40" s="86">
        <v>11</v>
      </c>
      <c r="X40" s="86">
        <v>1986</v>
      </c>
      <c r="Y40" s="86">
        <v>563</v>
      </c>
      <c r="Z40" s="86">
        <v>90</v>
      </c>
      <c r="AA40" s="89">
        <v>680</v>
      </c>
      <c r="AB40" s="77"/>
      <c r="AC40" s="109"/>
      <c r="AD40" s="108"/>
      <c r="AE40" s="109"/>
      <c r="AF40" s="109"/>
      <c r="AG40" s="109"/>
      <c r="AH40" s="109"/>
      <c r="AI40" s="109"/>
      <c r="AJ40" s="109"/>
      <c r="AK40" s="109"/>
      <c r="AL40" s="109"/>
      <c r="AM40" s="103"/>
      <c r="AN40" s="104"/>
      <c r="AO40" s="110"/>
      <c r="AP40" s="110"/>
      <c r="AQ40" s="110"/>
      <c r="AR40" s="110"/>
      <c r="AS40" s="110"/>
      <c r="AT40" s="110"/>
      <c r="AU40" s="110"/>
      <c r="AV40" s="110"/>
      <c r="AW40" s="100"/>
      <c r="AX40" s="100"/>
      <c r="AY40" s="100"/>
    </row>
    <row r="41" spans="1:51" s="78" customFormat="1" ht="15" customHeight="1">
      <c r="A41" s="91"/>
      <c r="B41" s="92" t="s">
        <v>3</v>
      </c>
      <c r="C41" s="73">
        <f>SUM(C42:C43)</f>
        <v>22522</v>
      </c>
      <c r="D41" s="73">
        <f>SUM(D42:D43)</f>
        <v>18922</v>
      </c>
      <c r="E41" s="73">
        <f aca="true" t="shared" si="23" ref="E41:M41">SUM(E42:E43)</f>
        <v>79</v>
      </c>
      <c r="F41" s="73">
        <f t="shared" si="23"/>
        <v>7</v>
      </c>
      <c r="G41" s="73">
        <f t="shared" si="23"/>
        <v>1504</v>
      </c>
      <c r="H41" s="73">
        <f t="shared" si="23"/>
        <v>222</v>
      </c>
      <c r="I41" s="73">
        <f t="shared" si="23"/>
        <v>592</v>
      </c>
      <c r="J41" s="73">
        <f t="shared" si="23"/>
        <v>65</v>
      </c>
      <c r="K41" s="73">
        <f t="shared" si="23"/>
        <v>30</v>
      </c>
      <c r="L41" s="73">
        <f t="shared" si="23"/>
        <v>2</v>
      </c>
      <c r="M41" s="73">
        <f t="shared" si="23"/>
        <v>1</v>
      </c>
      <c r="N41" s="91"/>
      <c r="O41" s="92" t="s">
        <v>3</v>
      </c>
      <c r="P41" s="73">
        <f aca="true" t="shared" si="24" ref="P41:AA41">SUM(P42:P43)</f>
        <v>1944</v>
      </c>
      <c r="Q41" s="73">
        <f t="shared" si="24"/>
        <v>267</v>
      </c>
      <c r="R41" s="73">
        <f t="shared" si="24"/>
        <v>1003</v>
      </c>
      <c r="S41" s="73">
        <f t="shared" si="24"/>
        <v>122</v>
      </c>
      <c r="T41" s="73">
        <f t="shared" si="24"/>
        <v>2100</v>
      </c>
      <c r="U41" s="73">
        <f t="shared" si="24"/>
        <v>506</v>
      </c>
      <c r="V41" s="73">
        <f t="shared" si="24"/>
        <v>118</v>
      </c>
      <c r="W41" s="73">
        <f t="shared" si="24"/>
        <v>28</v>
      </c>
      <c r="X41" s="73">
        <f t="shared" si="24"/>
        <v>8021</v>
      </c>
      <c r="Y41" s="73">
        <f t="shared" si="24"/>
        <v>1591</v>
      </c>
      <c r="Z41" s="73">
        <f t="shared" si="24"/>
        <v>720</v>
      </c>
      <c r="AA41" s="74">
        <f t="shared" si="24"/>
        <v>3600</v>
      </c>
      <c r="AB41" s="77"/>
      <c r="AC41" s="108"/>
      <c r="AD41" s="108"/>
      <c r="AE41" s="109"/>
      <c r="AF41" s="109"/>
      <c r="AG41" s="109"/>
      <c r="AH41" s="109"/>
      <c r="AI41" s="109"/>
      <c r="AJ41" s="109"/>
      <c r="AK41" s="109"/>
      <c r="AL41" s="109"/>
      <c r="AM41" s="103"/>
      <c r="AN41" s="104"/>
      <c r="AO41" s="110"/>
      <c r="AP41" s="110"/>
      <c r="AQ41" s="110"/>
      <c r="AR41" s="110"/>
      <c r="AS41" s="110"/>
      <c r="AT41" s="110"/>
      <c r="AU41" s="110"/>
      <c r="AV41" s="110"/>
      <c r="AW41" s="100"/>
      <c r="AX41" s="100"/>
      <c r="AY41" s="100"/>
    </row>
    <row r="42" spans="1:51" s="78" customFormat="1" ht="15" customHeight="1">
      <c r="A42" s="79" t="s">
        <v>37</v>
      </c>
      <c r="B42" s="76" t="s">
        <v>4</v>
      </c>
      <c r="C42" s="80">
        <f>SUM(E42:AA42)</f>
        <v>11886</v>
      </c>
      <c r="D42" s="80">
        <f>SUM(E42:Z42)</f>
        <v>11159</v>
      </c>
      <c r="E42" s="81">
        <v>73</v>
      </c>
      <c r="F42" s="81">
        <v>7</v>
      </c>
      <c r="G42" s="81">
        <v>1334</v>
      </c>
      <c r="H42" s="81">
        <v>185</v>
      </c>
      <c r="I42" s="81">
        <v>433</v>
      </c>
      <c r="J42" s="81">
        <v>55</v>
      </c>
      <c r="K42" s="81">
        <v>20</v>
      </c>
      <c r="L42" s="81">
        <v>1</v>
      </c>
      <c r="M42" s="80">
        <v>1</v>
      </c>
      <c r="N42" s="79" t="s">
        <v>37</v>
      </c>
      <c r="O42" s="76" t="s">
        <v>4</v>
      </c>
      <c r="P42" s="81">
        <v>1271</v>
      </c>
      <c r="Q42" s="80">
        <v>208</v>
      </c>
      <c r="R42" s="81">
        <v>839</v>
      </c>
      <c r="S42" s="81">
        <v>98</v>
      </c>
      <c r="T42" s="81">
        <v>1245</v>
      </c>
      <c r="U42" s="81">
        <v>351</v>
      </c>
      <c r="V42" s="81">
        <v>82</v>
      </c>
      <c r="W42" s="81">
        <v>22</v>
      </c>
      <c r="X42" s="81">
        <v>3706</v>
      </c>
      <c r="Y42" s="81">
        <v>817</v>
      </c>
      <c r="Z42" s="81">
        <v>411</v>
      </c>
      <c r="AA42" s="83">
        <v>727</v>
      </c>
      <c r="AB42" s="77"/>
      <c r="AC42" s="109"/>
      <c r="AD42" s="108"/>
      <c r="AE42" s="109"/>
      <c r="AF42" s="109"/>
      <c r="AG42" s="109"/>
      <c r="AH42" s="109"/>
      <c r="AI42" s="109"/>
      <c r="AJ42" s="109"/>
      <c r="AK42" s="109"/>
      <c r="AL42" s="109"/>
      <c r="AM42" s="103"/>
      <c r="AN42" s="104"/>
      <c r="AO42" s="110"/>
      <c r="AP42" s="110"/>
      <c r="AQ42" s="110"/>
      <c r="AR42" s="110"/>
      <c r="AS42" s="110"/>
      <c r="AT42" s="110"/>
      <c r="AU42" s="110"/>
      <c r="AV42" s="110"/>
      <c r="AW42" s="100"/>
      <c r="AX42" s="100"/>
      <c r="AY42" s="100"/>
    </row>
    <row r="43" spans="1:51" s="78" customFormat="1" ht="15" customHeight="1" thickBot="1">
      <c r="A43" s="93"/>
      <c r="B43" s="94" t="s">
        <v>5</v>
      </c>
      <c r="C43" s="95">
        <f>SUM(E43:AA43)</f>
        <v>10636</v>
      </c>
      <c r="D43" s="95">
        <f>SUM(E43:Z43)</f>
        <v>7763</v>
      </c>
      <c r="E43" s="96">
        <v>6</v>
      </c>
      <c r="F43" s="96">
        <v>0</v>
      </c>
      <c r="G43" s="96">
        <v>170</v>
      </c>
      <c r="H43" s="96">
        <v>37</v>
      </c>
      <c r="I43" s="96">
        <v>159</v>
      </c>
      <c r="J43" s="96">
        <v>10</v>
      </c>
      <c r="K43" s="96">
        <v>10</v>
      </c>
      <c r="L43" s="96">
        <v>1</v>
      </c>
      <c r="M43" s="95">
        <v>0</v>
      </c>
      <c r="N43" s="93"/>
      <c r="O43" s="94" t="s">
        <v>5</v>
      </c>
      <c r="P43" s="96">
        <v>673</v>
      </c>
      <c r="Q43" s="95">
        <v>59</v>
      </c>
      <c r="R43" s="96">
        <v>164</v>
      </c>
      <c r="S43" s="96">
        <v>24</v>
      </c>
      <c r="T43" s="96">
        <v>855</v>
      </c>
      <c r="U43" s="96">
        <v>155</v>
      </c>
      <c r="V43" s="96">
        <v>36</v>
      </c>
      <c r="W43" s="96">
        <v>6</v>
      </c>
      <c r="X43" s="96">
        <v>4315</v>
      </c>
      <c r="Y43" s="96">
        <v>774</v>
      </c>
      <c r="Z43" s="96">
        <v>309</v>
      </c>
      <c r="AA43" s="97">
        <v>2873</v>
      </c>
      <c r="AB43" s="77"/>
      <c r="AC43" s="109"/>
      <c r="AD43" s="108"/>
      <c r="AE43" s="109"/>
      <c r="AF43" s="109"/>
      <c r="AG43" s="109"/>
      <c r="AH43" s="109"/>
      <c r="AI43" s="109"/>
      <c r="AJ43" s="109"/>
      <c r="AK43" s="109"/>
      <c r="AL43" s="109"/>
      <c r="AM43" s="103"/>
      <c r="AN43" s="104"/>
      <c r="AO43" s="110"/>
      <c r="AP43" s="110"/>
      <c r="AQ43" s="110"/>
      <c r="AR43" s="110"/>
      <c r="AS43" s="110"/>
      <c r="AT43" s="110"/>
      <c r="AU43" s="110"/>
      <c r="AV43" s="110"/>
      <c r="AW43" s="100"/>
      <c r="AX43" s="100"/>
      <c r="AY43" s="100"/>
    </row>
    <row r="44" spans="1:51" ht="16.5">
      <c r="A44" s="35" t="s">
        <v>40</v>
      </c>
      <c r="N44" s="35" t="s">
        <v>40</v>
      </c>
      <c r="Z44" s="40" t="s">
        <v>41</v>
      </c>
      <c r="AA44" s="36"/>
      <c r="AB44" s="18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</row>
    <row r="45" spans="28:51" ht="16.5">
      <c r="AB45" s="18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</row>
    <row r="46" spans="28:51" ht="16.5">
      <c r="AB46" s="18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</row>
    <row r="47" spans="28:51" ht="16.5">
      <c r="AB47" s="18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</row>
    <row r="48" spans="28:51" ht="16.5">
      <c r="AB48" s="18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</row>
    <row r="49" spans="28:51" ht="16.5">
      <c r="AB49" s="18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</row>
    <row r="50" spans="3:51" ht="16.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5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</row>
    <row r="51" spans="3:51" ht="16.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</row>
    <row r="52" spans="3:51" ht="16.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</row>
    <row r="53" spans="3:51" ht="16.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</row>
    <row r="54" spans="3:51" ht="16.5">
      <c r="C54" s="25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</row>
    <row r="55" spans="3:51" ht="16.5">
      <c r="C55" s="25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</row>
    <row r="56" spans="29:51" ht="16.5"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</row>
    <row r="57" spans="29:51" ht="16.5"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</row>
    <row r="58" spans="29:51" ht="16.5"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</row>
    <row r="59" spans="29:51" ht="16.5"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</row>
    <row r="60" spans="29:51" ht="16.5"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</row>
  </sheetData>
  <sheetProtection/>
  <mergeCells count="15">
    <mergeCell ref="A1:M1"/>
    <mergeCell ref="N1:AB1"/>
    <mergeCell ref="T5:U5"/>
    <mergeCell ref="I5:J6"/>
    <mergeCell ref="V5:W5"/>
    <mergeCell ref="P5:Q5"/>
    <mergeCell ref="P2:Z2"/>
    <mergeCell ref="B2:L2"/>
    <mergeCell ref="A3:A7"/>
    <mergeCell ref="G4:H6"/>
    <mergeCell ref="X5:Y5"/>
    <mergeCell ref="I4:M4"/>
    <mergeCell ref="E4:F6"/>
    <mergeCell ref="K6:L6"/>
    <mergeCell ref="R5:S5"/>
  </mergeCells>
  <printOptions horizontalCentered="1" verticalCentered="1"/>
  <pageMargins left="0" right="0" top="0" bottom="0" header="0" footer="0"/>
  <pageSetup horizontalDpi="600" verticalDpi="600" orientation="landscape" paperSize="9" scale="80" r:id="rId1"/>
  <headerFooter alignWithMargins="0">
    <oddFooter>&amp;C－ &amp;P －</oddFooter>
  </headerFooter>
  <rowBreaks count="2" manualBreakCount="2">
    <brk id="44" max="255" man="1"/>
    <brk id="45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2-105</cp:lastModifiedBy>
  <cp:lastPrinted>2011-01-14T05:51:00Z</cp:lastPrinted>
  <dcterms:created xsi:type="dcterms:W3CDTF">2006-04-04T09:01:39Z</dcterms:created>
  <dcterms:modified xsi:type="dcterms:W3CDTF">2011-01-14T05:51:17Z</dcterms:modified>
  <cp:category/>
  <cp:version/>
  <cp:contentType/>
  <cp:contentStatus/>
</cp:coreProperties>
</file>