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執行情形統計表(里辦公處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<sst xmlns="http://schemas.openxmlformats.org/spreadsheetml/2006/main" count="23" uniqueCount="23">
  <si>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</si>
  <si>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t>合計</t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</si>
  <si>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</si>
  <si>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防火巷之整頓清理</t>
  </si>
  <si>
    <t>守望相助
工作</t>
  </si>
  <si>
    <t>鄰里公園之清潔維護</t>
  </si>
  <si>
    <t>里內巷弄簡易照明設施修</t>
  </si>
  <si>
    <t>巷道或水溝之維修</t>
  </si>
  <si>
    <t>里內防疫保健防災救災器材之購置(或租用)及其他小型零星工程或公共設施</t>
  </si>
  <si>
    <r>
      <t xml:space="preserve">           2.</t>
    </r>
    <r>
      <rPr>
        <sz val="12"/>
        <rFont val="新細明體"/>
        <family val="1"/>
      </rPr>
      <t>本表應公告於里辦公處門首、里公布欄及里辦公處網站。</t>
    </r>
  </si>
  <si>
    <t>其他里內公共區域認養之必要支出</t>
  </si>
  <si>
    <t>里鄰資訊電腦化相關設備之設置升級及維修零件耗材等</t>
  </si>
  <si>
    <t>志工相關
費用</t>
  </si>
  <si>
    <t>辦理節慶公益環保等相關活動</t>
  </si>
  <si>
    <t>里辦公處辦公機具及相關耗材費用、為民服務設施之購置(或租用)及維修</t>
  </si>
  <si>
    <t>活動中心里民活動場所各項設施之購置及維修；里民活動場所公共意外責任險；里民活動場所辦理活動補助水電費。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</si>
  <si>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</si>
  <si>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</si>
  <si>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t>執行率</t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</si>
  <si>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　信義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　</t>
    </r>
    <r>
      <rPr>
        <sz val="16"/>
        <rFont val="新細明體"/>
        <family val="1"/>
      </rPr>
      <t>區</t>
    </r>
    <r>
      <rPr>
        <u val="single"/>
        <sz val="16"/>
        <rFont val="Times New Roman"/>
        <family val="1"/>
      </rPr>
      <t xml:space="preserve">   </t>
    </r>
    <r>
      <rPr>
        <u val="single"/>
        <sz val="16"/>
        <rFont val="新細明體"/>
        <family val="1"/>
      </rPr>
      <t>中行</t>
    </r>
    <r>
      <rPr>
        <u val="single"/>
        <sz val="16"/>
        <rFont val="Times New Roman"/>
        <family val="1"/>
      </rPr>
      <t xml:space="preserve">    </t>
    </r>
    <r>
      <rPr>
        <sz val="16"/>
        <rFont val="新細明體"/>
        <family val="1"/>
      </rPr>
      <t>里</t>
    </r>
    <r>
      <rPr>
        <u val="single"/>
        <sz val="16"/>
        <rFont val="新細明體"/>
        <family val="1"/>
      </rPr>
      <t xml:space="preserve">   104   </t>
    </r>
    <r>
      <rPr>
        <sz val="16"/>
        <rFont val="新細明體"/>
        <family val="1"/>
      </rPr>
      <t>年度里鄰建設服務補助經費收支結算表</t>
    </r>
    <r>
      <rPr>
        <sz val="16"/>
        <rFont val="Times New Roman"/>
        <family val="1"/>
      </rPr>
      <t xml:space="preserve">                     </t>
    </r>
  </si>
  <si>
    <r>
      <t xml:space="preserve">         填表人： 里長</t>
    </r>
    <r>
      <rPr>
        <u val="single"/>
        <sz val="12"/>
        <rFont val="新細明體"/>
        <family val="1"/>
      </rPr>
      <t xml:space="preserve">        林美君             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里幹事</t>
    </r>
    <r>
      <rPr>
        <u val="single"/>
        <sz val="12"/>
        <rFont val="新細明體"/>
        <family val="1"/>
      </rPr>
      <t xml:space="preserve">       　劉信志            .</t>
    </r>
    <r>
      <rPr>
        <sz val="12"/>
        <rFont val="新細明體"/>
        <family val="1"/>
      </rPr>
      <t xml:space="preserve">                         </t>
    </r>
  </si>
  <si>
    <r>
      <t xml:space="preserve">結餘
</t>
    </r>
    <r>
      <rPr>
        <sz val="12"/>
        <rFont val="新細明體"/>
        <family val="1"/>
      </rPr>
      <t>金額</t>
    </r>
  </si>
  <si>
    <t>為民服務設施之購置、租用及維修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</si>
</sst>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7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sz val="11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distributed" wrapText="1"/>
    </xf>
    <xf numFmtId="0" fontId="13" fillId="0" borderId="11" xfId="0" applyFont="1" applyBorder="1" applyAlignment="1">
      <alignment/>
    </xf>
    <xf numFmtId="43" fontId="0" fillId="0" borderId="11" xfId="33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33" applyFont="1" applyBorder="1" applyAlignment="1">
      <alignment wrapText="1"/>
    </xf>
    <xf numFmtId="0" fontId="0" fillId="0" borderId="11" xfId="0" applyFont="1" applyBorder="1" applyAlignment="1">
      <alignment/>
    </xf>
    <xf numFmtId="185" fontId="0" fillId="0" borderId="11" xfId="33" applyNumberFormat="1" applyFont="1" applyBorder="1" applyAlignment="1">
      <alignment wrapText="1"/>
    </xf>
    <xf numFmtId="185" fontId="0" fillId="0" borderId="10" xfId="33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distributed" vertical="top" wrapText="1"/>
    </xf>
    <xf numFmtId="0" fontId="6" fillId="0" borderId="10" xfId="0" applyFont="1" applyBorder="1" applyAlignment="1">
      <alignment horizontal="distributed" vertical="top" wrapText="1"/>
    </xf>
    <xf numFmtId="185" fontId="0" fillId="0" borderId="11" xfId="33" applyNumberFormat="1" applyFont="1" applyBorder="1" applyAlignment="1">
      <alignment wrapText="1"/>
    </xf>
    <xf numFmtId="9" fontId="0" fillId="0" borderId="10" xfId="39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Normal="75" zoomScaleSheetLayoutView="100" zoomScalePageLayoutView="0" workbookViewId="0" topLeftCell="A1">
      <selection activeCell="D7" sqref="D7"/>
    </sheetView>
  </sheetViews>
  <sheetFormatPr defaultColWidth="6.625" defaultRowHeight="16.5"/>
  <cols>
    <col min="1" max="1" width="8.125" style="0" customWidth="1"/>
    <col min="2" max="15" width="10.625" style="0" customWidth="1"/>
  </cols>
  <sheetData>
    <row r="1" spans="1:15" s="2" customFormat="1" ht="29.25" customHeigh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29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3.75" customHeight="1">
      <c r="A3" s="3" t="s">
        <v>0</v>
      </c>
      <c r="B3" s="21" t="s">
        <v>3</v>
      </c>
      <c r="C3" s="21" t="s">
        <v>10</v>
      </c>
      <c r="D3" s="21" t="s">
        <v>4</v>
      </c>
      <c r="E3" s="21" t="s">
        <v>5</v>
      </c>
      <c r="F3" s="22" t="s">
        <v>15</v>
      </c>
      <c r="G3" s="21" t="s">
        <v>6</v>
      </c>
      <c r="H3" s="21" t="s">
        <v>7</v>
      </c>
      <c r="I3" s="21" t="s">
        <v>11</v>
      </c>
      <c r="J3" s="21" t="s">
        <v>14</v>
      </c>
      <c r="K3" s="23" t="s">
        <v>22</v>
      </c>
      <c r="L3" s="24" t="s">
        <v>8</v>
      </c>
      <c r="M3" s="21" t="s">
        <v>13</v>
      </c>
      <c r="N3" s="21" t="s">
        <v>12</v>
      </c>
      <c r="O3" s="5" t="s">
        <v>1</v>
      </c>
    </row>
    <row r="4" spans="1:15" ht="39.75" customHeight="1">
      <c r="A4" s="8" t="s">
        <v>16</v>
      </c>
      <c r="B4" s="11"/>
      <c r="C4" s="11"/>
      <c r="D4" s="11">
        <v>25000</v>
      </c>
      <c r="E4" s="11"/>
      <c r="F4" s="11">
        <v>58464</v>
      </c>
      <c r="G4" s="11">
        <v>3500</v>
      </c>
      <c r="H4" s="11"/>
      <c r="I4" s="11">
        <v>7668</v>
      </c>
      <c r="J4" s="11"/>
      <c r="K4" s="25">
        <f>39750+14250+45000+38000</f>
        <v>137000</v>
      </c>
      <c r="L4" s="11"/>
      <c r="M4" s="11">
        <v>68368</v>
      </c>
      <c r="N4" s="11"/>
      <c r="O4" s="12">
        <f>SUM(B4:M4)</f>
        <v>300000</v>
      </c>
    </row>
    <row r="5" spans="1:15" ht="39.75" customHeight="1">
      <c r="A5" s="8" t="s">
        <v>17</v>
      </c>
      <c r="B5" s="11"/>
      <c r="C5" s="11"/>
      <c r="D5" s="11">
        <v>25000</v>
      </c>
      <c r="E5" s="11"/>
      <c r="F5" s="11">
        <v>58464</v>
      </c>
      <c r="G5" s="11">
        <v>3500</v>
      </c>
      <c r="H5" s="11"/>
      <c r="I5" s="11">
        <v>7668</v>
      </c>
      <c r="J5" s="11"/>
      <c r="K5" s="11">
        <v>137000</v>
      </c>
      <c r="L5" s="11"/>
      <c r="M5" s="11">
        <v>68368</v>
      </c>
      <c r="N5" s="11"/>
      <c r="O5" s="12">
        <f>SUM(B5:M5)</f>
        <v>300000</v>
      </c>
    </row>
    <row r="6" spans="1:15" ht="39.75" customHeight="1">
      <c r="A6" s="20" t="s">
        <v>21</v>
      </c>
      <c r="B6" s="7">
        <f aca="true" t="shared" si="0" ref="B6:L6">B4-B5</f>
        <v>0</v>
      </c>
      <c r="C6" s="7"/>
      <c r="D6" s="7">
        <f>D4-D5</f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/>
      <c r="K6" s="7"/>
      <c r="L6" s="7">
        <f t="shared" si="0"/>
        <v>0</v>
      </c>
      <c r="M6" s="7">
        <f>M4-M5</f>
        <v>0</v>
      </c>
      <c r="N6" s="7"/>
      <c r="O6" s="9">
        <f>O4-O5</f>
        <v>0</v>
      </c>
    </row>
    <row r="7" spans="1:15" ht="39.75" customHeight="1">
      <c r="A7" s="8" t="s">
        <v>18</v>
      </c>
      <c r="B7" s="6" t="e">
        <f aca="true" t="shared" si="1" ref="B7:O7">B5/B4</f>
        <v>#DIV/0!</v>
      </c>
      <c r="C7" s="6" t="e">
        <f t="shared" si="1"/>
        <v>#DIV/0!</v>
      </c>
      <c r="D7" s="6">
        <f t="shared" si="1"/>
        <v>1</v>
      </c>
      <c r="E7" s="6" t="e">
        <f t="shared" si="1"/>
        <v>#DIV/0!</v>
      </c>
      <c r="F7" s="6">
        <f t="shared" si="1"/>
        <v>1</v>
      </c>
      <c r="G7" s="6">
        <f t="shared" si="1"/>
        <v>1</v>
      </c>
      <c r="H7" s="6" t="e">
        <f t="shared" si="1"/>
        <v>#DIV/0!</v>
      </c>
      <c r="I7" s="10"/>
      <c r="J7" s="10"/>
      <c r="K7" s="10"/>
      <c r="L7" s="10"/>
      <c r="M7" s="6">
        <f t="shared" si="1"/>
        <v>1</v>
      </c>
      <c r="N7" s="6" t="e">
        <f t="shared" si="1"/>
        <v>#DIV/0!</v>
      </c>
      <c r="O7" s="26">
        <f t="shared" si="1"/>
        <v>1</v>
      </c>
    </row>
    <row r="8" spans="1:15" s="4" customFormat="1" ht="16.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1" customFormat="1" ht="16.5">
      <c r="A9" s="19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6.5">
      <c r="A10" s="16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2" spans="1:15" ht="31.5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&amp;L&amp;"雅真中楷,標準"&amp;14附件十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BPAA-30194</cp:lastModifiedBy>
  <cp:lastPrinted>2015-12-21T03:52:32Z</cp:lastPrinted>
  <dcterms:created xsi:type="dcterms:W3CDTF">1999-09-16T05:55:05Z</dcterms:created>
  <dcterms:modified xsi:type="dcterms:W3CDTF">2015-12-21T05:27:16Z</dcterms:modified>
  <cp:category/>
  <cp:version/>
  <cp:contentType/>
  <cp:contentStatus/>
</cp:coreProperties>
</file>