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<sst xmlns="http://schemas.openxmlformats.org/spreadsheetml/2006/main" count="39" uniqueCount="38">
  <si>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里別</t>
  </si>
  <si>
    <t>經費</t>
  </si>
  <si>
    <t>科目用途</t>
  </si>
  <si>
    <t>單位</t>
  </si>
  <si>
    <t>數量</t>
  </si>
  <si>
    <t>單價</t>
  </si>
  <si>
    <t>預算數</t>
  </si>
  <si>
    <t>說明</t>
  </si>
  <si>
    <t>編號</t>
  </si>
  <si>
    <t>經常門編列數</t>
  </si>
  <si>
    <t>049</t>
  </si>
  <si>
    <t>建安里</t>
  </si>
  <si>
    <t>預算數</t>
  </si>
  <si>
    <t>編列數</t>
  </si>
  <si>
    <t>資本門編列數</t>
  </si>
  <si>
    <t>主任委員</t>
  </si>
  <si>
    <t>會計</t>
  </si>
  <si>
    <t>製表</t>
  </si>
  <si>
    <t xml:space="preserve"> 臺北市殯葬管理處第二殯儀館回饋地方經費管理委員會</t>
  </si>
  <si>
    <t>睦鄰活動</t>
  </si>
  <si>
    <t>次</t>
  </si>
  <si>
    <t>農民年曆</t>
  </si>
  <si>
    <t>張</t>
  </si>
  <si>
    <t>致贈里民</t>
  </si>
  <si>
    <t>式</t>
  </si>
  <si>
    <t>增進里民情感交流</t>
  </si>
  <si>
    <t>式</t>
  </si>
  <si>
    <t>維護人車通行安全</t>
  </si>
  <si>
    <t>環境消毒工程</t>
  </si>
  <si>
    <t>維護里內環境衛生</t>
  </si>
  <si>
    <t>太陽能路面警示燈修建工程</t>
  </si>
  <si>
    <t>環境清理綠美化</t>
  </si>
  <si>
    <t>式</t>
  </si>
  <si>
    <t>提升居住品質維護里內整潔</t>
  </si>
  <si>
    <t>慰勞志工義工辛勞</t>
  </si>
  <si>
    <t xml:space="preserve">＜大安區、文山區、信義區＞105年度回饋經費使用計畫表       </t>
  </si>
  <si>
    <t>慰勞志工義工餐會</t>
  </si>
  <si>
    <t>依臺北市殯葬管理處105年5月18日北市殯館字第10530637700號函核准同意核備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</si>
</sst>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$&quot;#,##0"/>
    <numFmt numFmtId="178" formatCode="#,##0;[Red]#,##0"/>
    <numFmt numFmtId="179" formatCode="&quot;$&quot;#,##0;[Red]&quot;$&quot;#,##0"/>
    <numFmt numFmtId="180" formatCode="#,##0.0;[Red]#,##0.0"/>
    <numFmt numFmtId="181" formatCode="&quot;$&quot;#,##0_);[Red]\(&quot;$&quot;#,##0\)"/>
    <numFmt numFmtId="182" formatCode="#,##0.00;[Red]#,##0.00"/>
    <numFmt numFmtId="183" formatCode="\$#,##0;[Red]\$#,##0"/>
  </numFmts>
  <fonts count="46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b/>
      <sz val="11"/>
      <name val="標楷體"/>
      <family val="4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distributed" vertical="center"/>
    </xf>
    <xf numFmtId="177" fontId="4" fillId="33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9" fontId="3" fillId="0" borderId="11" xfId="0" applyNumberFormat="1" applyFont="1" applyBorder="1" applyAlignment="1">
      <alignment vertical="center"/>
    </xf>
    <xf numFmtId="9" fontId="4" fillId="0" borderId="13" xfId="0" applyNumberFormat="1" applyFont="1" applyBorder="1" applyAlignment="1">
      <alignment horizontal="right" vertical="center"/>
    </xf>
    <xf numFmtId="177" fontId="4" fillId="34" borderId="17" xfId="0" applyNumberFormat="1" applyFont="1" applyFill="1" applyBorder="1" applyAlignment="1">
      <alignment horizontal="center"/>
    </xf>
    <xf numFmtId="0" fontId="4" fillId="0" borderId="16" xfId="0" applyFont="1" applyBorder="1" applyAlignment="1">
      <alignment vertical="center"/>
    </xf>
    <xf numFmtId="177" fontId="4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35" borderId="11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vertical="center"/>
    </xf>
    <xf numFmtId="9" fontId="4" fillId="0" borderId="11" xfId="4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77" fontId="7" fillId="0" borderId="22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176" fontId="7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177" fontId="6" fillId="0" borderId="0" xfId="0" applyNumberFormat="1" applyFont="1" applyAlignment="1">
      <alignment vertical="center"/>
    </xf>
    <xf numFmtId="0" fontId="4" fillId="0" borderId="12" xfId="33" applyFont="1" applyBorder="1">
      <alignment/>
      <protection/>
    </xf>
    <xf numFmtId="0" fontId="4" fillId="0" borderId="11" xfId="33" applyFont="1" applyBorder="1">
      <alignment/>
      <protection/>
    </xf>
    <xf numFmtId="0" fontId="4" fillId="0" borderId="11" xfId="33" applyFont="1" applyBorder="1" applyAlignment="1">
      <alignment horizontal="center" vertical="center" wrapText="1"/>
      <protection/>
    </xf>
    <xf numFmtId="178" fontId="4" fillId="0" borderId="11" xfId="33" applyNumberFormat="1" applyFont="1" applyBorder="1" applyAlignment="1">
      <alignment horizontal="right" vertical="center"/>
      <protection/>
    </xf>
    <xf numFmtId="179" fontId="4" fillId="0" borderId="11" xfId="33" applyNumberFormat="1" applyFont="1" applyBorder="1" applyAlignment="1">
      <alignment horizontal="right" vertical="center" wrapText="1"/>
      <protection/>
    </xf>
    <xf numFmtId="0" fontId="4" fillId="0" borderId="12" xfId="33" applyFont="1" applyBorder="1" applyAlignment="1">
      <alignment wrapText="1"/>
      <protection/>
    </xf>
    <xf numFmtId="181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182" fontId="4" fillId="0" borderId="11" xfId="33" applyNumberFormat="1" applyFont="1" applyBorder="1" applyAlignment="1">
      <alignment horizontal="right" vertical="center"/>
      <protection/>
    </xf>
    <xf numFmtId="0" fontId="4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23" sqref="A23:H24"/>
    </sheetView>
  </sheetViews>
  <sheetFormatPr defaultColWidth="9.00390625" defaultRowHeight="16.5"/>
  <cols>
    <col min="1" max="1" width="13.25390625" style="47" customWidth="1"/>
    <col min="2" max="2" width="16.00390625" style="47" customWidth="1"/>
    <col min="3" max="3" width="28.625" style="47" customWidth="1"/>
    <col min="4" max="4" width="7.00390625" style="48" customWidth="1"/>
    <col min="5" max="5" width="7.125" style="47" customWidth="1"/>
    <col min="6" max="6" width="12.125" style="49" customWidth="1"/>
    <col min="7" max="7" width="12.00390625" style="47" customWidth="1"/>
    <col min="8" max="8" width="36.25390625" style="50" customWidth="1"/>
  </cols>
  <sheetData>
    <row r="1" spans="1:8" ht="21">
      <c r="A1" s="66" t="s">
        <v>18</v>
      </c>
      <c r="B1" s="67"/>
      <c r="C1" s="67"/>
      <c r="D1" s="67"/>
      <c r="E1" s="67"/>
      <c r="F1" s="67"/>
      <c r="G1" s="67"/>
      <c r="H1" s="68"/>
    </row>
    <row r="2" spans="1:8" ht="21">
      <c r="A2" s="69" t="s">
        <v>35</v>
      </c>
      <c r="B2" s="70"/>
      <c r="C2" s="70"/>
      <c r="D2" s="70"/>
      <c r="E2" s="70"/>
      <c r="F2" s="70"/>
      <c r="G2" s="70"/>
      <c r="H2" s="71"/>
    </row>
    <row r="3" spans="1:8" ht="19.5">
      <c r="A3" s="1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4" t="s">
        <v>5</v>
      </c>
      <c r="G3" s="2" t="s">
        <v>6</v>
      </c>
      <c r="H3" s="5" t="s">
        <v>7</v>
      </c>
    </row>
    <row r="4" spans="1:8" ht="19.5">
      <c r="A4" s="6" t="s">
        <v>8</v>
      </c>
      <c r="B4" s="7" t="s">
        <v>9</v>
      </c>
      <c r="C4" s="53" t="s">
        <v>19</v>
      </c>
      <c r="D4" s="54" t="s">
        <v>20</v>
      </c>
      <c r="E4" s="55">
        <v>1</v>
      </c>
      <c r="F4" s="55">
        <v>37799</v>
      </c>
      <c r="G4" s="56">
        <f>F4*E4</f>
        <v>37799</v>
      </c>
      <c r="H4" s="52" t="s">
        <v>25</v>
      </c>
    </row>
    <row r="5" spans="1:8" ht="17.25">
      <c r="A5" s="13" t="s">
        <v>10</v>
      </c>
      <c r="B5" s="14">
        <f>SUM(G4:G8)</f>
        <v>101199</v>
      </c>
      <c r="C5" s="53" t="s">
        <v>31</v>
      </c>
      <c r="D5" s="54" t="s">
        <v>32</v>
      </c>
      <c r="E5" s="53">
        <v>1</v>
      </c>
      <c r="F5" s="55">
        <v>37000</v>
      </c>
      <c r="G5" s="56">
        <f>F5*E5</f>
        <v>37000</v>
      </c>
      <c r="H5" s="57" t="s">
        <v>33</v>
      </c>
    </row>
    <row r="6" spans="1:8" ht="19.5">
      <c r="A6" s="16" t="s">
        <v>11</v>
      </c>
      <c r="B6" s="17">
        <f>SUM(B5/A9)</f>
        <v>0.5595340119316831</v>
      </c>
      <c r="C6" s="59" t="s">
        <v>36</v>
      </c>
      <c r="D6" s="9" t="s">
        <v>20</v>
      </c>
      <c r="E6" s="8">
        <v>1</v>
      </c>
      <c r="F6" s="10">
        <v>16500</v>
      </c>
      <c r="G6" s="11">
        <f>SUM(E6*F6)</f>
        <v>16500</v>
      </c>
      <c r="H6" s="15" t="s">
        <v>34</v>
      </c>
    </row>
    <row r="7" spans="1:8" ht="17.25">
      <c r="A7" s="16"/>
      <c r="B7" s="11"/>
      <c r="C7" s="53" t="s">
        <v>21</v>
      </c>
      <c r="D7" s="54" t="s">
        <v>22</v>
      </c>
      <c r="E7" s="55">
        <v>3300</v>
      </c>
      <c r="F7" s="60">
        <v>3</v>
      </c>
      <c r="G7" s="56">
        <f>F7*E7</f>
        <v>9900</v>
      </c>
      <c r="H7" s="52" t="s">
        <v>23</v>
      </c>
    </row>
    <row r="8" spans="1:8" ht="17.25">
      <c r="A8" s="16" t="s">
        <v>12</v>
      </c>
      <c r="B8" s="18"/>
      <c r="C8" s="8"/>
      <c r="D8" s="9"/>
      <c r="E8" s="30"/>
      <c r="F8" s="10"/>
      <c r="G8" s="58"/>
      <c r="H8" s="15"/>
    </row>
    <row r="9" spans="1:8" ht="17.25">
      <c r="A9" s="19">
        <f>A12</f>
        <v>180863</v>
      </c>
      <c r="B9" s="8"/>
      <c r="C9" s="8"/>
      <c r="D9" s="9"/>
      <c r="E9" s="8"/>
      <c r="F9" s="10"/>
      <c r="G9" s="11"/>
      <c r="H9" s="12"/>
    </row>
    <row r="10" spans="1:8" ht="17.25">
      <c r="A10" s="20"/>
      <c r="B10" s="8"/>
      <c r="C10" s="8"/>
      <c r="D10" s="9"/>
      <c r="E10" s="8"/>
      <c r="F10" s="10"/>
      <c r="G10" s="11"/>
      <c r="H10" s="12"/>
    </row>
    <row r="11" spans="1:8" ht="17.25">
      <c r="A11" s="16" t="s">
        <v>13</v>
      </c>
      <c r="B11" s="8"/>
      <c r="C11" s="8"/>
      <c r="D11" s="9"/>
      <c r="E11" s="8"/>
      <c r="F11" s="10"/>
      <c r="G11" s="11"/>
      <c r="H11" s="12"/>
    </row>
    <row r="12" spans="1:8" ht="17.25">
      <c r="A12" s="21">
        <f>SUM(B5+B15)</f>
        <v>180863</v>
      </c>
      <c r="B12" s="8"/>
      <c r="C12" s="8"/>
      <c r="D12" s="9"/>
      <c r="E12" s="8"/>
      <c r="F12" s="10"/>
      <c r="G12" s="11"/>
      <c r="H12" s="12"/>
    </row>
    <row r="13" spans="1:8" ht="18" thickBot="1">
      <c r="A13" s="20"/>
      <c r="B13" s="22"/>
      <c r="C13" s="22"/>
      <c r="D13" s="23"/>
      <c r="E13" s="22"/>
      <c r="F13" s="24"/>
      <c r="G13" s="25"/>
      <c r="H13" s="26"/>
    </row>
    <row r="14" spans="1:8" ht="46.5" customHeight="1" thickTop="1">
      <c r="A14" s="20"/>
      <c r="B14" s="27" t="s">
        <v>14</v>
      </c>
      <c r="C14" s="61" t="s">
        <v>30</v>
      </c>
      <c r="D14" s="9" t="s">
        <v>26</v>
      </c>
      <c r="E14" s="8">
        <v>1</v>
      </c>
      <c r="F14" s="10">
        <v>27000</v>
      </c>
      <c r="G14" s="28">
        <f>SUM(E14*F14)</f>
        <v>27000</v>
      </c>
      <c r="H14" s="15" t="s">
        <v>27</v>
      </c>
    </row>
    <row r="15" spans="1:8" ht="17.25">
      <c r="A15" s="20"/>
      <c r="B15" s="29">
        <f>SUM(G14:G19)</f>
        <v>79664</v>
      </c>
      <c r="C15" s="61" t="s">
        <v>28</v>
      </c>
      <c r="D15" s="9" t="s">
        <v>24</v>
      </c>
      <c r="E15" s="8">
        <v>1</v>
      </c>
      <c r="F15" s="10">
        <v>52664</v>
      </c>
      <c r="G15" s="11">
        <f>SUM(E15*F15)</f>
        <v>52664</v>
      </c>
      <c r="H15" s="12" t="s">
        <v>29</v>
      </c>
    </row>
    <row r="16" spans="1:8" ht="19.5">
      <c r="A16" s="20"/>
      <c r="B16" s="17">
        <f>SUM(B15/A9)</f>
        <v>0.4404659880683169</v>
      </c>
      <c r="C16" s="62"/>
      <c r="D16" s="63"/>
      <c r="E16" s="62"/>
      <c r="F16" s="64"/>
      <c r="G16" s="62"/>
      <c r="H16" s="65"/>
    </row>
    <row r="17" spans="1:8" ht="17.25">
      <c r="A17" s="20"/>
      <c r="B17" s="28"/>
      <c r="C17" s="8"/>
      <c r="D17" s="31"/>
      <c r="E17" s="30"/>
      <c r="F17" s="32"/>
      <c r="G17" s="28"/>
      <c r="H17" s="15"/>
    </row>
    <row r="18" spans="1:8" ht="17.25">
      <c r="A18" s="20"/>
      <c r="B18" s="33"/>
      <c r="C18" s="30"/>
      <c r="D18" s="31"/>
      <c r="E18" s="30"/>
      <c r="F18" s="32"/>
      <c r="G18" s="11"/>
      <c r="H18" s="12"/>
    </row>
    <row r="19" spans="1:8" ht="17.25">
      <c r="A19" s="20"/>
      <c r="B19" s="34"/>
      <c r="C19" s="30"/>
      <c r="D19" s="31"/>
      <c r="E19" s="30"/>
      <c r="F19" s="32"/>
      <c r="G19" s="11"/>
      <c r="H19" s="12"/>
    </row>
    <row r="20" spans="1:8" ht="17.25">
      <c r="A20" s="35"/>
      <c r="B20" s="30"/>
      <c r="C20" s="30"/>
      <c r="D20" s="31"/>
      <c r="E20" s="30"/>
      <c r="F20" s="32"/>
      <c r="G20" s="11"/>
      <c r="H20" s="12"/>
    </row>
    <row r="21" spans="1:8" ht="18" thickBot="1">
      <c r="A21" s="36"/>
      <c r="B21" s="37"/>
      <c r="C21" s="38"/>
      <c r="D21" s="39"/>
      <c r="E21" s="37"/>
      <c r="F21" s="40"/>
      <c r="G21" s="37"/>
      <c r="H21" s="41"/>
    </row>
    <row r="22" spans="1:9" ht="19.5">
      <c r="A22" s="42" t="s">
        <v>15</v>
      </c>
      <c r="B22" s="42"/>
      <c r="C22" s="42"/>
      <c r="D22" s="43"/>
      <c r="E22" s="42" t="s">
        <v>16</v>
      </c>
      <c r="F22" s="44"/>
      <c r="G22" s="42"/>
      <c r="H22" s="45" t="s">
        <v>17</v>
      </c>
      <c r="I22" s="46"/>
    </row>
    <row r="23" spans="1:8" ht="16.5" customHeight="1">
      <c r="A23" s="72" t="s">
        <v>37</v>
      </c>
      <c r="B23" s="73"/>
      <c r="C23" s="73"/>
      <c r="D23" s="73"/>
      <c r="E23" s="73"/>
      <c r="F23" s="73"/>
      <c r="G23" s="73"/>
      <c r="H23" s="73"/>
    </row>
    <row r="24" spans="1:8" ht="8.25" customHeight="1">
      <c r="A24" s="74"/>
      <c r="B24" s="74"/>
      <c r="C24" s="74"/>
      <c r="D24" s="74"/>
      <c r="E24" s="74"/>
      <c r="F24" s="74"/>
      <c r="G24" s="74"/>
      <c r="H24" s="74"/>
    </row>
    <row r="26" ht="16.5">
      <c r="G26" s="51"/>
    </row>
  </sheetData>
  <sheetProtection/>
  <mergeCells count="3">
    <mergeCell ref="A1:H1"/>
    <mergeCell ref="A2:H2"/>
    <mergeCell ref="A23:H24"/>
  </mergeCells>
  <printOptions/>
  <pageMargins left="0.66" right="0.4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耿志源</dc:creator>
  <cp:keywords/>
  <dc:description/>
  <cp:lastModifiedBy>耿志源</cp:lastModifiedBy>
  <cp:lastPrinted>2015-05-14T02:29:41Z</cp:lastPrinted>
  <dcterms:created xsi:type="dcterms:W3CDTF">1997-01-14T01:50:29Z</dcterms:created>
  <dcterms:modified xsi:type="dcterms:W3CDTF">2017-02-21T02:54:25Z</dcterms:modified>
  <cp:category/>
  <cp:version/>
  <cp:contentType/>
  <cp:contentStatus/>
</cp:coreProperties>
</file>